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yangv\AppData\Roaming\OpenText\OTEdit\EC_content_server\c126786279\"/>
    </mc:Choice>
  </mc:AlternateContent>
  <xr:revisionPtr revIDLastSave="0" documentId="13_ncr:1_{9692A6A0-CFD9-44C9-BBF4-EE92AC5717AD}" xr6:coauthVersionLast="47" xr6:coauthVersionMax="47" xr10:uidLastSave="{00000000-0000-0000-0000-000000000000}"/>
  <bookViews>
    <workbookView xWindow="19320" yWindow="-16320" windowWidth="29040" windowHeight="15840" activeTab="4" xr2:uid="{00000000-000D-0000-FFFF-FFFF00000000}"/>
  </bookViews>
  <sheets>
    <sheet name="GPS 2018 - Safety priority" sheetId="10" r:id="rId1"/>
    <sheet name="Road deaths" sheetId="1" r:id="rId2"/>
    <sheet name="Serious road injuries" sheetId="2" r:id="rId3"/>
    <sheet name="Hospitalisations" sheetId="8" r:id="rId4"/>
    <sheet name="Contributing factors" sheetId="3" r:id="rId5"/>
    <sheet name="Pedestrican &amp; cyclist injuries" sheetId="9" r:id="rId6"/>
    <sheet name="Road policing"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 l="1"/>
  <c r="C7" i="3"/>
  <c r="C6" i="3"/>
  <c r="I6" i="3"/>
  <c r="S6" i="3"/>
  <c r="Q6" i="3" l="1"/>
  <c r="U6" i="3"/>
  <c r="W6" i="3"/>
  <c r="Y6" i="3"/>
  <c r="M9" i="3"/>
  <c r="M8" i="3"/>
  <c r="M7" i="3"/>
  <c r="M6" i="3"/>
  <c r="I9" i="3"/>
  <c r="I8" i="3"/>
  <c r="I7" i="3"/>
  <c r="G9" i="3"/>
  <c r="G8" i="3"/>
  <c r="G7" i="3"/>
  <c r="G6" i="3"/>
  <c r="E9" i="3"/>
  <c r="E8" i="3"/>
  <c r="E7" i="3"/>
  <c r="E6" i="3"/>
  <c r="W18" i="8" l="1"/>
  <c r="V18" i="8"/>
  <c r="U18" i="8"/>
  <c r="T18" i="8"/>
  <c r="S18" i="8"/>
  <c r="R18" i="8"/>
  <c r="W17" i="8"/>
  <c r="V17" i="8"/>
  <c r="U17" i="8"/>
  <c r="T17" i="8"/>
  <c r="S17" i="8"/>
  <c r="R17" i="8"/>
  <c r="W16" i="8"/>
  <c r="V16" i="8"/>
  <c r="U16" i="8"/>
  <c r="T16" i="8"/>
  <c r="S16" i="8"/>
  <c r="R16" i="8"/>
  <c r="W15" i="8"/>
  <c r="V15" i="8"/>
  <c r="U15" i="8"/>
  <c r="T15" i="8"/>
  <c r="S15" i="8"/>
  <c r="R15" i="8"/>
  <c r="W14" i="8"/>
  <c r="V14" i="8"/>
  <c r="U14" i="8"/>
  <c r="T14" i="8"/>
  <c r="S14" i="8"/>
  <c r="R14" i="8"/>
  <c r="W13" i="8"/>
  <c r="V13" i="8"/>
  <c r="U13" i="8"/>
  <c r="T13" i="8"/>
  <c r="S13" i="8"/>
  <c r="R13" i="8"/>
  <c r="W12" i="8"/>
  <c r="V12" i="8"/>
  <c r="U12" i="8"/>
  <c r="T12" i="8"/>
  <c r="S12" i="8"/>
  <c r="R12" i="8"/>
  <c r="U11" i="8"/>
  <c r="T11" i="8"/>
  <c r="S11" i="8"/>
  <c r="W11" i="8"/>
  <c r="V11" i="8"/>
  <c r="R11" i="8"/>
  <c r="U10" i="8"/>
  <c r="T10" i="8"/>
  <c r="S10" i="8"/>
  <c r="R10" i="8"/>
  <c r="V10" i="8"/>
  <c r="W10" i="8"/>
  <c r="W9" i="8"/>
  <c r="V9" i="8"/>
  <c r="U9" i="8"/>
  <c r="T9" i="8"/>
  <c r="S9" i="8"/>
  <c r="R9" i="8"/>
  <c r="R8" i="8"/>
  <c r="S8" i="8"/>
  <c r="W8" i="8"/>
  <c r="V8" i="8"/>
  <c r="U8" i="8"/>
  <c r="T8" i="8"/>
  <c r="W7" i="8"/>
  <c r="V7" i="8"/>
  <c r="U7" i="8"/>
  <c r="T7" i="8"/>
  <c r="S7" i="8"/>
  <c r="R7" i="8"/>
  <c r="W6" i="8"/>
  <c r="V6" i="8"/>
  <c r="U6" i="8"/>
  <c r="T6" i="8"/>
  <c r="S6" i="8"/>
  <c r="R6" i="8"/>
  <c r="W5" i="8"/>
  <c r="V5" i="8"/>
  <c r="AL21" i="8" l="1"/>
  <c r="AD37" i="8"/>
  <c r="AE37" i="8"/>
  <c r="AF37" i="8"/>
  <c r="AG37" i="8"/>
  <c r="AH37" i="8"/>
  <c r="AI37" i="8"/>
  <c r="AJ37" i="8"/>
  <c r="AK37" i="8"/>
  <c r="AL37" i="8"/>
  <c r="AM37" i="8"/>
  <c r="AN37" i="8"/>
  <c r="AG32" i="8"/>
  <c r="AH32" i="8"/>
  <c r="AI32" i="8"/>
  <c r="AJ32" i="8"/>
  <c r="AK32" i="8"/>
  <c r="AL32" i="8"/>
  <c r="AM32" i="8"/>
  <c r="AN32" i="8"/>
  <c r="AD32" i="8"/>
  <c r="AE32" i="8"/>
  <c r="AF32" i="8"/>
  <c r="AC37" i="8"/>
  <c r="AC32" i="8"/>
  <c r="AB37" i="8"/>
  <c r="AB32" i="8"/>
  <c r="AA37" i="8"/>
  <c r="AA32" i="8"/>
  <c r="Y23" i="7" l="1"/>
  <c r="X23" i="7"/>
  <c r="W23" i="7"/>
  <c r="AN108" i="7"/>
  <c r="AA6" i="3" l="1"/>
  <c r="K9" i="3"/>
  <c r="K8" i="3"/>
  <c r="K7" i="3"/>
  <c r="K6" i="3"/>
  <c r="AR108" i="7" l="1"/>
  <c r="AJ108" i="7"/>
  <c r="AF108" i="7"/>
  <c r="AQ107" i="7"/>
  <c r="AP107" i="7"/>
  <c r="AQ106" i="7"/>
  <c r="AP106" i="7"/>
  <c r="AQ105" i="7"/>
  <c r="AP105" i="7"/>
  <c r="AQ104" i="7"/>
  <c r="AP104" i="7"/>
  <c r="AQ103" i="7"/>
  <c r="AP103" i="7"/>
  <c r="AQ102" i="7"/>
  <c r="AP102" i="7"/>
  <c r="AR102" i="7" s="1"/>
  <c r="AM107" i="7"/>
  <c r="AL107" i="7"/>
  <c r="AM106" i="7"/>
  <c r="AL106" i="7"/>
  <c r="AM105" i="7"/>
  <c r="AL105" i="7"/>
  <c r="AM104" i="7"/>
  <c r="AL104" i="7"/>
  <c r="AN104" i="7" s="1"/>
  <c r="AM103" i="7"/>
  <c r="AL103" i="7"/>
  <c r="AM102" i="7"/>
  <c r="AL102" i="7"/>
  <c r="AN102" i="7" s="1"/>
  <c r="AI107" i="7"/>
  <c r="AH107" i="7"/>
  <c r="AI106" i="7"/>
  <c r="AH106" i="7"/>
  <c r="AJ106" i="7" s="1"/>
  <c r="AI105" i="7"/>
  <c r="AH105" i="7"/>
  <c r="AI104" i="7"/>
  <c r="AH104" i="7"/>
  <c r="AJ104" i="7" s="1"/>
  <c r="AI103" i="7"/>
  <c r="AH103" i="7"/>
  <c r="AI102" i="7"/>
  <c r="AH102" i="7"/>
  <c r="AJ102" i="7" s="1"/>
  <c r="AD103" i="7"/>
  <c r="AE103" i="7"/>
  <c r="AD104" i="7"/>
  <c r="AE104" i="7"/>
  <c r="AD105" i="7"/>
  <c r="AE105" i="7"/>
  <c r="AD106" i="7"/>
  <c r="AE106" i="7"/>
  <c r="AE102" i="7"/>
  <c r="AD102" i="7"/>
  <c r="AJ103" i="7" l="1"/>
  <c r="AJ107" i="7"/>
  <c r="AN105" i="7"/>
  <c r="AR103" i="7"/>
  <c r="AF102" i="7"/>
  <c r="AF103" i="7"/>
  <c r="AJ105" i="7"/>
  <c r="AN103" i="7"/>
  <c r="AN107" i="7"/>
  <c r="AR104" i="7"/>
  <c r="AR105" i="7"/>
  <c r="AR106" i="7"/>
  <c r="AR107" i="7"/>
  <c r="AN106" i="7"/>
  <c r="AF107" i="7"/>
  <c r="AF106" i="7"/>
  <c r="AF104" i="7"/>
  <c r="AF105" i="7"/>
  <c r="AN27" i="8"/>
  <c r="AM27" i="8"/>
  <c r="AL27" i="8"/>
  <c r="AK27" i="8"/>
  <c r="AJ27" i="8"/>
  <c r="AI27" i="8"/>
  <c r="AH27" i="8"/>
  <c r="AG27" i="8"/>
  <c r="AF27" i="8"/>
  <c r="AE27" i="8"/>
  <c r="AD27" i="8"/>
  <c r="AC27" i="8"/>
  <c r="AB27" i="8"/>
  <c r="AA27" i="8"/>
  <c r="U5" i="8" s="1"/>
  <c r="AN21" i="8"/>
  <c r="AM21" i="8"/>
  <c r="AK21" i="8"/>
  <c r="AJ21" i="8"/>
  <c r="AI21" i="8"/>
  <c r="AH21" i="8"/>
  <c r="AG21" i="8"/>
  <c r="AF21" i="8"/>
  <c r="AE21" i="8"/>
  <c r="AD21" i="8"/>
  <c r="AC21" i="8"/>
  <c r="AB21" i="8"/>
  <c r="AA21" i="8"/>
  <c r="T5" i="8" s="1"/>
  <c r="AN15" i="8"/>
  <c r="AM15" i="8"/>
  <c r="AL15" i="8"/>
  <c r="AK15" i="8"/>
  <c r="AJ15" i="8"/>
  <c r="AI15" i="8"/>
  <c r="AH15" i="8"/>
  <c r="AG15" i="8"/>
  <c r="AF15" i="8"/>
  <c r="AE15" i="8"/>
  <c r="AD15" i="8"/>
  <c r="AC15" i="8"/>
  <c r="AB15" i="8"/>
  <c r="AA15" i="8"/>
  <c r="S5" i="8" s="1"/>
  <c r="AN9" i="8"/>
  <c r="AM9" i="8"/>
  <c r="AL9" i="8"/>
  <c r="AK9" i="8"/>
  <c r="AJ9" i="8"/>
  <c r="AI9" i="8"/>
  <c r="AH9" i="8"/>
  <c r="AG9" i="8"/>
  <c r="AF9" i="8"/>
  <c r="AE9" i="8"/>
  <c r="AD9" i="8"/>
  <c r="AC9" i="8"/>
  <c r="AB9" i="8"/>
  <c r="AA9" i="8"/>
  <c r="R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tc={50244725-0702-49B4-8D8B-030A78E690C2}</author>
  </authors>
  <commentList>
    <comment ref="AK26" authorId="0" shapeId="0" xr:uid="{50244725-0702-49B4-8D8B-030A78E690C2}">
      <text>
        <t>[Threaded comment]
Your version of Excel allows you to read this threaded comment; however, any edits to it will get removed if the file is opened in a newer version of Excel. Learn more: https://go.microsoft.com/fwlink/?linkid=870924
Comment:
    Could not find information in the datasource. Not sure it was 0 or a missing value. Kept it as '0' based on Y2 data.</t>
      </text>
    </comment>
  </commentList>
</comments>
</file>

<file path=xl/sharedStrings.xml><?xml version="1.0" encoding="utf-8"?>
<sst xmlns="http://schemas.openxmlformats.org/spreadsheetml/2006/main" count="879" uniqueCount="154">
  <si>
    <t>Year</t>
  </si>
  <si>
    <t>2015/16</t>
  </si>
  <si>
    <t>2016/17</t>
  </si>
  <si>
    <t>2017/18</t>
  </si>
  <si>
    <t>2018/19</t>
  </si>
  <si>
    <t>Number of road deaths by regions, total</t>
  </si>
  <si>
    <t>Road user type</t>
  </si>
  <si>
    <t>Total</t>
  </si>
  <si>
    <t>Cyclists</t>
  </si>
  <si>
    <t>Pedestrians</t>
  </si>
  <si>
    <t>Number of serious injuries on road by region, total</t>
  </si>
  <si>
    <t>Northland</t>
  </si>
  <si>
    <t>Auckland</t>
  </si>
  <si>
    <t>Bay of Plenty</t>
  </si>
  <si>
    <t>Waikato</t>
  </si>
  <si>
    <t>Gisborne</t>
  </si>
  <si>
    <t>Hawke's Bay</t>
  </si>
  <si>
    <t>Taranaki</t>
  </si>
  <si>
    <t>Manawatu/Wanganui</t>
  </si>
  <si>
    <t>Wellington</t>
  </si>
  <si>
    <t>Nelson/Tasman/Marlborough</t>
  </si>
  <si>
    <t>West Coast</t>
  </si>
  <si>
    <t>Canterbury</t>
  </si>
  <si>
    <t>Otago/Southland</t>
  </si>
  <si>
    <t>Number of serious injuries by road user type</t>
  </si>
  <si>
    <t>Number of serious injuries by road user type, by region</t>
  </si>
  <si>
    <t>Number of hospitalisations from road user type by region</t>
  </si>
  <si>
    <t>Number of hospitalisations from road crashes by region</t>
  </si>
  <si>
    <t>Cyclist injuries</t>
  </si>
  <si>
    <t>Pedestrian injuries</t>
  </si>
  <si>
    <t>Otago</t>
  </si>
  <si>
    <t>Manawatu-Whanganui</t>
  </si>
  <si>
    <t>Southland</t>
  </si>
  <si>
    <t>Waitemata</t>
  </si>
  <si>
    <t>Auckland City</t>
  </si>
  <si>
    <t>Counties/Manukau</t>
  </si>
  <si>
    <t>Central</t>
  </si>
  <si>
    <t>Eastern</t>
  </si>
  <si>
    <t>Tasman</t>
  </si>
  <si>
    <t>Southern</t>
  </si>
  <si>
    <t>Other</t>
  </si>
  <si>
    <t>Target</t>
  </si>
  <si>
    <t>Shortfall from target</t>
  </si>
  <si>
    <t>Percentage</t>
  </si>
  <si>
    <t>Infringements Waived Compliance</t>
  </si>
  <si>
    <t>All Eligible Infringements</t>
  </si>
  <si>
    <t>Child restraints</t>
  </si>
  <si>
    <t>Cycle Helmet &amp; Lighting</t>
  </si>
  <si>
    <t>Driver licensing</t>
  </si>
  <si>
    <t>Vehicle defects</t>
  </si>
  <si>
    <t>Vehicle licensing</t>
  </si>
  <si>
    <t>WoF &amp; CoF</t>
  </si>
  <si>
    <t>Bay Of Plenty</t>
  </si>
  <si>
    <t>Source: Crash Analysis System data -  Waka Kotahi NZ Transport Agency</t>
  </si>
  <si>
    <t>Number of road deaths by region, per 100,000 population</t>
  </si>
  <si>
    <t>Number of serious injuries on road by region, per 100,000 population</t>
  </si>
  <si>
    <t>Number of serious injuries by road user type, per 100,000 population</t>
  </si>
  <si>
    <t>Pedestrian injuries per 100,000 population</t>
  </si>
  <si>
    <t>Cyclist injuries per 100,000 population</t>
  </si>
  <si>
    <t>Number of road deaths by road user type, by region</t>
  </si>
  <si>
    <t>Road Type</t>
  </si>
  <si>
    <t>State highway</t>
  </si>
  <si>
    <t>Local roads</t>
  </si>
  <si>
    <t>Number of dedicated road policing staff, total and by district</t>
  </si>
  <si>
    <t>Total road deaths per 100,000 population</t>
  </si>
  <si>
    <t>Number of serious injuries by road type, by region</t>
  </si>
  <si>
    <t>Light vehicle occupants</t>
  </si>
  <si>
    <t>Moped and motorcyclists</t>
  </si>
  <si>
    <t>Truck occupants</t>
  </si>
  <si>
    <t>Bus occupants</t>
  </si>
  <si>
    <t>Null/Other</t>
  </si>
  <si>
    <t>Total serious road injuries per 100,000 population</t>
  </si>
  <si>
    <t>Unknown Region</t>
  </si>
  <si>
    <t>Unknown road type</t>
  </si>
  <si>
    <t>Number of road deaths by road type, by region</t>
  </si>
  <si>
    <t>Number of road deaths by road user type</t>
  </si>
  <si>
    <t>Number of road deaths by road user type, per 100,000 population</t>
  </si>
  <si>
    <t>Year/Road user type</t>
  </si>
  <si>
    <t>Number of hospitalisations from road crashes, per 100,000 population</t>
  </si>
  <si>
    <t>Total hospitalisations per 100,000 population</t>
  </si>
  <si>
    <t>Number of hospitalisations from road crashes, total</t>
  </si>
  <si>
    <t>Source: Crash Analysis System (CAS) -  Waka Kotahi NZ Transport Agency</t>
  </si>
  <si>
    <t>Region</t>
  </si>
  <si>
    <t xml:space="preserve">Northland  </t>
  </si>
  <si>
    <t xml:space="preserve">Auckland  </t>
  </si>
  <si>
    <t xml:space="preserve">Waikato  </t>
  </si>
  <si>
    <t xml:space="preserve">Bay of Plenty  </t>
  </si>
  <si>
    <t xml:space="preserve">Gisborne  </t>
  </si>
  <si>
    <t xml:space="preserve">Hawke's Bay  </t>
  </si>
  <si>
    <t xml:space="preserve">Taranaki  </t>
  </si>
  <si>
    <t xml:space="preserve">Manawatu-Wanganui  </t>
  </si>
  <si>
    <t xml:space="preserve">Wellington  </t>
  </si>
  <si>
    <t xml:space="preserve">Nelson  </t>
  </si>
  <si>
    <t xml:space="preserve">Marlborough  </t>
  </si>
  <si>
    <t xml:space="preserve">Tasman  </t>
  </si>
  <si>
    <t xml:space="preserve">West Coast  </t>
  </si>
  <si>
    <t xml:space="preserve">Canterbury  </t>
  </si>
  <si>
    <t xml:space="preserve">Otago  </t>
  </si>
  <si>
    <t xml:space="preserve">Southland  </t>
  </si>
  <si>
    <t>Unknown region</t>
  </si>
  <si>
    <t>Source:  Ministry of Health</t>
  </si>
  <si>
    <t>Motor vehicle occupants</t>
  </si>
  <si>
    <t>Manawatu/ Wanganui</t>
  </si>
  <si>
    <t>Otago/ Southland</t>
  </si>
  <si>
    <t>Motorcyclists</t>
  </si>
  <si>
    <t>Number of injuries</t>
  </si>
  <si>
    <t>Pedestrian and cyclist injury claims total and per 100,000 population</t>
  </si>
  <si>
    <t>Number of road deaths and serious injuries where alcohol, drugs, speed, fatigue or distraction were a contributing factor</t>
  </si>
  <si>
    <t>Number of deaths and serious injury where drugs were a contributing factor, by region</t>
  </si>
  <si>
    <t>Number of deaths and serious injury where speed was a contributing factor, by region</t>
  </si>
  <si>
    <t>Number of deaths and serious injury where fatigue and distraction was a contributing factor, by region</t>
  </si>
  <si>
    <t>Number of vehicle occupant deaths where restraints not worn, by region</t>
  </si>
  <si>
    <t>n</t>
  </si>
  <si>
    <t>%</t>
  </si>
  <si>
    <t>Alcohol</t>
  </si>
  <si>
    <t>Contributing factors to road deaths and serious injuries</t>
  </si>
  <si>
    <t>Drugs</t>
  </si>
  <si>
    <t>Speed</t>
  </si>
  <si>
    <t>Fatigue or distraction</t>
  </si>
  <si>
    <t>-</t>
  </si>
  <si>
    <t>Number of vehicle occupants deaths where restraint not worn</t>
  </si>
  <si>
    <t>Number of deaths</t>
  </si>
  <si>
    <t>Restraint not worn</t>
  </si>
  <si>
    <t>Nelson/Marlborough/Tasman</t>
  </si>
  <si>
    <t>Number of deaths and serious injuries where alcohol was a contributing factor, by region</t>
  </si>
  <si>
    <t>Source: NZ Police</t>
  </si>
  <si>
    <t>Quarter 1</t>
  </si>
  <si>
    <t>Quarter 2</t>
  </si>
  <si>
    <t>Quarter 3</t>
  </si>
  <si>
    <t>Quarter 4</t>
  </si>
  <si>
    <t>National Road Policing Centre</t>
  </si>
  <si>
    <t>Police district</t>
  </si>
  <si>
    <t>Number and % of eligible infringements waived through the Police compliance process</t>
  </si>
  <si>
    <t>Police distract</t>
  </si>
  <si>
    <t>Infringement type</t>
  </si>
  <si>
    <t>Sub-total</t>
  </si>
  <si>
    <t>% Waived / All Eligible Infringements</t>
  </si>
  <si>
    <t>National total</t>
  </si>
  <si>
    <t>2019/20</t>
  </si>
  <si>
    <t>2020/21</t>
  </si>
  <si>
    <t>Source: Accident Compensation Corporation (ACC) updated on 28 October 2021</t>
  </si>
  <si>
    <t>Note: The numbers presented in this table reflect the actual full time equivalent values as at the end of each quarter. Also, due to rounding, the numbers may not add up precisely to the totals indicated and the percentages may not precisely reflect the absolute figures for the same reason.</t>
  </si>
  <si>
    <t>* Data has been updated to reflect more recent information.2020/21 data is provisional.</t>
  </si>
  <si>
    <t>* Data has been updated to reflect more recent information. 2020/21 data is provisional.</t>
  </si>
  <si>
    <t>Data here are from Roselle, not WK</t>
  </si>
  <si>
    <t>Note: These contributing factors are not mutually exclusive. Road deaths and serious injuries may be caused by other factors that are not listed here.</t>
  </si>
  <si>
    <t xml:space="preserve">GPS 2018 - Road deaths  (2020/21) </t>
  </si>
  <si>
    <t xml:space="preserve"> GPS 2018 - Injuries (2020/21)</t>
  </si>
  <si>
    <t>GPS 2018 - Hospitalisations from road crashes (2020/21)</t>
  </si>
  <si>
    <t>GPS 2018 - Contributing factors to death and serious injuries crashes (2020/21)</t>
  </si>
  <si>
    <t>GPS 2018 - Pedestrian and cyclist injury claims accepted by ACC (2020/21)</t>
  </si>
  <si>
    <t>GPS 2018 - Road policing (2020/21)</t>
  </si>
  <si>
    <t xml:space="preserve">Total road deaths in the financial year </t>
  </si>
  <si>
    <t>Total reported road deaths and serious injuries in the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</si>
</sst>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0;[Red]\(0\)"/>
    <numFmt numFmtId="166" formatCode="0.0%"/>
    <numFmt numFmtId="167" formatCode="#,##0.00%"/>
    <numFmt numFmtId="168" formatCode="#,##0\ \ \ ;"/>
  </numFmts>
  <fonts count="40">
    <font>
      <sz val="11"/>
      <color theme="1"/>
      <name val="Calibri"/>
      <family val="2"/>
      <scheme val="minor"/>
    </font>
    <font>
      <b/>
      <sz val="18"/>
      <name val="Calibri"/>
      <family val="2"/>
      <scheme val="minor"/>
    </font>
    <font>
      <b/>
      <sz val="18"/>
      <color theme="1"/>
      <name val="Calibri"/>
      <family val="2"/>
      <scheme val="minor"/>
    </font>
    <font>
      <sz val="10"/>
      <color theme="1"/>
      <name val="Calibri"/>
      <family val="2"/>
      <scheme val="minor"/>
    </font>
    <font>
      <sz val="10"/>
      <name val="Calibri"/>
      <family val="2"/>
      <scheme val="minor"/>
    </font>
    <font>
      <b/>
      <sz val="11"/>
      <color theme="1"/>
      <name val="Calibri"/>
      <family val="2"/>
      <scheme val="minor"/>
    </font>
    <font>
      <b/>
      <sz val="11"/>
      <name val="Calibri"/>
      <family val="2"/>
      <scheme val="minor"/>
    </font>
    <font>
      <b/>
      <sz val="10"/>
      <name val="Calibri"/>
      <family val="2"/>
      <scheme val="minor"/>
    </font>
    <font>
      <sz val="11"/>
      <name val="Calibri"/>
      <family val="2"/>
      <scheme val="minor"/>
    </font>
    <font>
      <b/>
      <sz val="15"/>
      <color theme="3"/>
      <name val="Calibri"/>
      <family val="2"/>
      <scheme val="minor"/>
    </font>
    <font>
      <sz val="11"/>
      <color rgb="FFFF0000"/>
      <name val="Calibri"/>
      <family val="2"/>
      <scheme val="minor"/>
    </font>
    <font>
      <sz val="8"/>
      <name val="Lucida Sans"/>
      <family val="2"/>
    </font>
    <font>
      <sz val="11"/>
      <color theme="1"/>
      <name val="Calibri"/>
      <family val="2"/>
      <scheme val="minor"/>
    </font>
    <font>
      <sz val="10"/>
      <color rgb="FF000000"/>
      <name val="Arial"/>
      <family val="2"/>
    </font>
    <font>
      <sz val="10"/>
      <name val="Arial"/>
      <family val="2"/>
    </font>
    <font>
      <sz val="10"/>
      <name val="Arial"/>
      <family val="2"/>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theme="1"/>
      <name val="Calibri"/>
      <family val="2"/>
      <scheme val="minor"/>
    </font>
    <font>
      <b/>
      <sz val="10"/>
      <color rgb="FF000000"/>
      <name val="Calibri"/>
      <family val="2"/>
      <scheme val="minor"/>
    </font>
    <font>
      <sz val="12"/>
      <color rgb="FF336666"/>
      <name val="Verdana"/>
      <family val="2"/>
    </font>
    <font>
      <b/>
      <sz val="10.75"/>
      <color theme="1"/>
      <name val="Calibri"/>
      <family val="2"/>
      <scheme val="minor"/>
    </font>
    <font>
      <sz val="12"/>
      <color rgb="FF222222"/>
      <name val="Arial"/>
      <family val="2"/>
    </font>
    <font>
      <u/>
      <sz val="11"/>
      <color theme="10"/>
      <name val="Calibri"/>
      <family val="2"/>
      <scheme val="minor"/>
    </font>
    <font>
      <sz val="8"/>
      <name val="Calibri"/>
      <family val="2"/>
      <scheme val="minor"/>
    </font>
    <font>
      <sz val="11"/>
      <color theme="1"/>
      <name val="Calibri"/>
      <family val="2"/>
    </font>
    <font>
      <sz val="8"/>
      <name val="Arial Mäori"/>
      <family val="2"/>
    </font>
    <font>
      <sz val="9"/>
      <color theme="1"/>
      <name val="Calibri"/>
      <family val="2"/>
      <scheme val="minor"/>
    </font>
    <font>
      <u/>
      <sz val="9"/>
      <color theme="10"/>
      <name val="Calibri"/>
      <family val="2"/>
      <scheme val="minor"/>
    </font>
  </fonts>
  <fills count="3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9" fillId="0" borderId="12" applyNumberFormat="0" applyFill="0" applyAlignment="0" applyProtection="0"/>
    <xf numFmtId="0" fontId="11" fillId="0" borderId="0">
      <alignment vertical="top"/>
    </xf>
    <xf numFmtId="9" fontId="12" fillId="0" borderId="0" applyFont="0" applyFill="0" applyBorder="0" applyAlignment="0" applyProtection="0"/>
    <xf numFmtId="0" fontId="13" fillId="0" borderId="0"/>
    <xf numFmtId="0" fontId="14" fillId="0" borderId="0"/>
    <xf numFmtId="0" fontId="15" fillId="0" borderId="0"/>
    <xf numFmtId="164" fontId="14" fillId="0" borderId="0" applyFont="0" applyFill="0" applyBorder="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5" applyNumberFormat="0" applyAlignment="0" applyProtection="0"/>
    <xf numFmtId="0" fontId="23" fillId="8" borderId="16" applyNumberFormat="0" applyAlignment="0" applyProtection="0"/>
    <xf numFmtId="0" fontId="24" fillId="8" borderId="15" applyNumberFormat="0" applyAlignment="0" applyProtection="0"/>
    <xf numFmtId="0" fontId="25" fillId="0" borderId="17" applyNumberFormat="0" applyFill="0" applyAlignment="0" applyProtection="0"/>
    <xf numFmtId="0" fontId="26" fillId="9" borderId="18" applyNumberFormat="0" applyAlignment="0" applyProtection="0"/>
    <xf numFmtId="0" fontId="10" fillId="0" borderId="0" applyNumberFormat="0" applyFill="0" applyBorder="0" applyAlignment="0" applyProtection="0"/>
    <xf numFmtId="0" fontId="12" fillId="10" borderId="19" applyNumberFormat="0" applyFont="0" applyAlignment="0" applyProtection="0"/>
    <xf numFmtId="0" fontId="27" fillId="0" borderId="0" applyNumberFormat="0" applyFill="0" applyBorder="0" applyAlignment="0" applyProtection="0"/>
    <xf numFmtId="0" fontId="5" fillId="0" borderId="20"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0" fontId="14" fillId="0" borderId="0"/>
    <xf numFmtId="164" fontId="14" fillId="0" borderId="0" applyFont="0" applyFill="0" applyBorder="0" applyAlignment="0" applyProtection="0"/>
    <xf numFmtId="0" fontId="34" fillId="0" borderId="0" applyNumberFormat="0" applyFill="0" applyBorder="0" applyAlignment="0" applyProtection="0"/>
  </cellStyleXfs>
  <cellXfs count="397">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0" fillId="0" borderId="0" xfId="0" applyAlignment="1">
      <alignment wrapText="1"/>
    </xf>
    <xf numFmtId="0" fontId="3" fillId="3" borderId="0" xfId="0" applyFont="1" applyFill="1"/>
    <xf numFmtId="0" fontId="0" fillId="3" borderId="0" xfId="0" applyFill="1"/>
    <xf numFmtId="0" fontId="3" fillId="3" borderId="4" xfId="0" applyFont="1" applyFill="1" applyBorder="1"/>
    <xf numFmtId="0" fontId="5" fillId="0" borderId="0" xfId="0" applyFont="1"/>
    <xf numFmtId="0" fontId="3" fillId="3" borderId="7" xfId="0" applyFont="1" applyFill="1" applyBorder="1"/>
    <xf numFmtId="0" fontId="3" fillId="3" borderId="0" xfId="0" applyFont="1" applyFill="1" applyBorder="1"/>
    <xf numFmtId="0" fontId="3" fillId="3" borderId="9" xfId="0" applyFont="1" applyFill="1" applyBorder="1"/>
    <xf numFmtId="0" fontId="3" fillId="3" borderId="5" xfId="0" applyFont="1" applyFill="1" applyBorder="1"/>
    <xf numFmtId="0" fontId="3" fillId="0" borderId="0" xfId="0" applyFont="1"/>
    <xf numFmtId="0" fontId="3" fillId="0" borderId="0" xfId="0" applyFont="1" applyAlignment="1">
      <alignment wrapText="1"/>
    </xf>
    <xf numFmtId="0" fontId="3" fillId="0" borderId="0" xfId="0" applyFont="1" applyBorder="1"/>
    <xf numFmtId="0" fontId="0" fillId="0" borderId="0" xfId="0" applyFont="1"/>
    <xf numFmtId="0" fontId="0" fillId="2" borderId="0" xfId="0" applyFill="1"/>
    <xf numFmtId="0" fontId="0" fillId="0" borderId="0" xfId="0" applyFont="1" applyAlignment="1"/>
    <xf numFmtId="0" fontId="6" fillId="0" borderId="0" xfId="1" applyFont="1" applyBorder="1" applyAlignment="1">
      <alignment horizontal="left"/>
    </xf>
    <xf numFmtId="0" fontId="0" fillId="0" borderId="0" xfId="0" applyAlignment="1"/>
    <xf numFmtId="0" fontId="0" fillId="3" borderId="0" xfId="0" applyFont="1" applyFill="1"/>
    <xf numFmtId="0" fontId="2" fillId="2" borderId="0" xfId="0" applyFont="1" applyFill="1" applyAlignment="1">
      <alignment horizontal="left" vertical="center"/>
    </xf>
    <xf numFmtId="0" fontId="3" fillId="3" borderId="7" xfId="0" applyFont="1" applyFill="1" applyBorder="1" applyAlignment="1"/>
    <xf numFmtId="0" fontId="10" fillId="3" borderId="0" xfId="0" applyFont="1" applyFill="1"/>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3" borderId="4" xfId="0" applyFont="1" applyFill="1" applyBorder="1"/>
    <xf numFmtId="0" fontId="0" fillId="3" borderId="5" xfId="0" applyFont="1" applyFill="1" applyBorder="1" applyAlignment="1">
      <alignment horizontal="center" vertical="center"/>
    </xf>
    <xf numFmtId="0" fontId="0" fillId="3" borderId="7" xfId="0" applyFont="1" applyFill="1" applyBorder="1"/>
    <xf numFmtId="0" fontId="0" fillId="3" borderId="0"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0" xfId="0" applyFont="1" applyAlignment="1">
      <alignment wrapText="1"/>
    </xf>
    <xf numFmtId="0" fontId="0" fillId="0" borderId="0" xfId="0" applyFont="1" applyBorder="1"/>
    <xf numFmtId="0" fontId="0" fillId="3" borderId="0" xfId="0" applyFont="1" applyFill="1" applyBorder="1"/>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xf numFmtId="2" fontId="0" fillId="3" borderId="0" xfId="0" applyNumberFormat="1" applyFont="1" applyFill="1" applyBorder="1" applyAlignment="1">
      <alignment horizontal="center" vertical="center"/>
    </xf>
    <xf numFmtId="2" fontId="0" fillId="3" borderId="5" xfId="0" applyNumberFormat="1" applyFont="1" applyFill="1" applyBorder="1" applyAlignment="1">
      <alignment horizontal="center" vertical="center"/>
    </xf>
    <xf numFmtId="0" fontId="0" fillId="3" borderId="0" xfId="0" applyFont="1" applyFill="1" applyBorder="1" applyAlignment="1">
      <alignment wrapText="1"/>
    </xf>
    <xf numFmtId="0" fontId="2" fillId="2" borderId="0" xfId="0" applyFont="1" applyFill="1" applyAlignment="1">
      <alignment vertical="center" wrapText="1"/>
    </xf>
    <xf numFmtId="0" fontId="0" fillId="0" borderId="0" xfId="0" applyAlignment="1">
      <alignment horizontal="center" vertical="center"/>
    </xf>
    <xf numFmtId="0" fontId="4" fillId="3" borderId="0" xfId="0" applyFont="1" applyFill="1" applyBorder="1"/>
    <xf numFmtId="0" fontId="3" fillId="0" borderId="0" xfId="0" applyFont="1" applyFill="1"/>
    <xf numFmtId="0" fontId="3" fillId="0" borderId="3" xfId="0"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xf numFmtId="0" fontId="3" fillId="0" borderId="2" xfId="0" applyFont="1" applyFill="1" applyBorder="1" applyAlignment="1">
      <alignment horizontal="center" vertical="center" wrapText="1"/>
    </xf>
    <xf numFmtId="2" fontId="3" fillId="0" borderId="5"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0" fillId="3" borderId="0" xfId="0" applyFill="1"/>
    <xf numFmtId="0" fontId="3" fillId="0" borderId="0" xfId="0" applyFont="1" applyFill="1" applyAlignment="1"/>
    <xf numFmtId="0" fontId="4" fillId="0" borderId="2" xfId="0" applyFont="1" applyFill="1" applyBorder="1" applyAlignment="1">
      <alignment horizontal="center" vertical="center"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0" xfId="0" applyFont="1" applyBorder="1" applyAlignment="1">
      <alignment horizontal="center" vertical="center"/>
    </xf>
    <xf numFmtId="0" fontId="3" fillId="0" borderId="7" xfId="0" applyFont="1" applyFill="1" applyBorder="1" applyAlignment="1">
      <alignment horizontal="left" vertical="top"/>
    </xf>
    <xf numFmtId="0" fontId="3" fillId="0" borderId="0" xfId="0" applyFont="1" applyFill="1" applyBorder="1" applyAlignment="1">
      <alignment horizontal="left" vertical="top"/>
    </xf>
    <xf numFmtId="0" fontId="3" fillId="3" borderId="0" xfId="0" applyFont="1" applyFill="1" applyBorder="1" applyAlignment="1"/>
    <xf numFmtId="0" fontId="3" fillId="3" borderId="9" xfId="0" applyFont="1" applyFill="1" applyBorder="1" applyAlignment="1"/>
    <xf numFmtId="0" fontId="3" fillId="0" borderId="7" xfId="0" applyFont="1" applyBorder="1"/>
    <xf numFmtId="0" fontId="3" fillId="0" borderId="0" xfId="0" applyFont="1" applyFill="1" applyBorder="1" applyAlignment="1">
      <alignment horizontal="center" vertical="center"/>
    </xf>
    <xf numFmtId="0" fontId="3" fillId="0" borderId="9" xfId="0" applyFont="1" applyBorder="1"/>
    <xf numFmtId="0" fontId="3" fillId="0" borderId="10" xfId="0" applyFont="1" applyFill="1" applyBorder="1" applyAlignment="1">
      <alignment horizontal="left" vertical="top"/>
    </xf>
    <xf numFmtId="0" fontId="3" fillId="3" borderId="0" xfId="0" applyFont="1" applyFill="1" applyAlignment="1">
      <alignment horizontal="left"/>
    </xf>
    <xf numFmtId="0" fontId="3" fillId="3" borderId="10" xfId="0" applyFont="1" applyFill="1" applyBorder="1" applyAlignment="1"/>
    <xf numFmtId="0" fontId="29" fillId="3" borderId="0" xfId="0" applyFont="1" applyFill="1"/>
    <xf numFmtId="0" fontId="7" fillId="3" borderId="0" xfId="0" applyFont="1" applyFill="1"/>
    <xf numFmtId="0" fontId="29" fillId="0" borderId="0" xfId="0" applyFont="1" applyAlignment="1"/>
    <xf numFmtId="0" fontId="29" fillId="0" borderId="0" xfId="0" applyFont="1"/>
    <xf numFmtId="0" fontId="3" fillId="0" borderId="3"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0" xfId="0" applyFont="1" applyFill="1" applyAlignment="1">
      <alignment horizontal="left"/>
    </xf>
    <xf numFmtId="0" fontId="4" fillId="0" borderId="0" xfId="0" applyFont="1" applyFill="1" applyBorder="1" applyAlignment="1">
      <alignment horizontal="left"/>
    </xf>
    <xf numFmtId="0" fontId="29" fillId="0" borderId="0" xfId="0" applyFont="1" applyFill="1" applyAlignment="1">
      <alignment wrapText="1"/>
    </xf>
    <xf numFmtId="0" fontId="3" fillId="0" borderId="0" xfId="0" applyFont="1" applyAlignment="1">
      <alignment horizontal="center" vertical="center"/>
    </xf>
    <xf numFmtId="0" fontId="0" fillId="3" borderId="0" xfId="0" applyFont="1" applyFill="1" applyBorder="1" applyAlignment="1">
      <alignment horizontal="center" wrapText="1"/>
    </xf>
    <xf numFmtId="0" fontId="8" fillId="3" borderId="7" xfId="0" applyFont="1" applyFill="1" applyBorder="1"/>
    <xf numFmtId="0" fontId="8" fillId="3" borderId="10" xfId="0" applyFont="1" applyFill="1" applyBorder="1"/>
    <xf numFmtId="0" fontId="0" fillId="0" borderId="0" xfId="0" applyBorder="1" applyAlignment="1">
      <alignment horizontal="center" vertical="center"/>
    </xf>
    <xf numFmtId="0" fontId="0" fillId="0" borderId="0" xfId="0" applyBorder="1"/>
    <xf numFmtId="0" fontId="0" fillId="3" borderId="0"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xf numFmtId="0" fontId="0" fillId="3" borderId="9" xfId="0" applyFill="1" applyBorder="1"/>
    <xf numFmtId="0" fontId="28" fillId="3" borderId="0" xfId="0" applyFont="1" applyFill="1"/>
    <xf numFmtId="0" fontId="29" fillId="3" borderId="0" xfId="0" applyFont="1" applyFill="1" applyBorder="1" applyAlignment="1">
      <alignment horizontal="left"/>
    </xf>
    <xf numFmtId="0" fontId="29" fillId="3" borderId="0" xfId="0" applyFont="1" applyFill="1" applyBorder="1" applyAlignment="1">
      <alignment wrapText="1"/>
    </xf>
    <xf numFmtId="0" fontId="29" fillId="3" borderId="0" xfId="0" applyFont="1" applyFill="1" applyBorder="1"/>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xf numFmtId="0" fontId="29" fillId="0" borderId="0" xfId="0" applyFont="1" applyFill="1"/>
    <xf numFmtId="1" fontId="29" fillId="0" borderId="0" xfId="0" applyNumberFormat="1" applyFont="1" applyFill="1" applyBorder="1" applyAlignment="1">
      <alignment wrapText="1"/>
    </xf>
    <xf numFmtId="0" fontId="29" fillId="0" borderId="0" xfId="0" applyFont="1" applyAlignment="1">
      <alignment wrapText="1"/>
    </xf>
    <xf numFmtId="0" fontId="3" fillId="0" borderId="1" xfId="0" applyFont="1" applyFill="1" applyBorder="1" applyAlignment="1">
      <alignment horizontal="left" vertical="center" wrapText="1"/>
    </xf>
    <xf numFmtId="0" fontId="29" fillId="3" borderId="0" xfId="0" applyFont="1" applyFill="1" applyAlignment="1">
      <alignment horizontal="left"/>
    </xf>
    <xf numFmtId="0" fontId="3" fillId="3" borderId="4" xfId="0" applyFont="1" applyFill="1" applyBorder="1" applyAlignment="1">
      <alignment horizontal="left" vertical="center" wrapText="1"/>
    </xf>
    <xf numFmtId="0" fontId="4" fillId="3" borderId="0"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9" fillId="3" borderId="0" xfId="0" applyFont="1" applyFill="1" applyAlignment="1">
      <alignment wrapText="1"/>
    </xf>
    <xf numFmtId="0" fontId="29" fillId="0" borderId="0" xfId="0" applyFont="1" applyFill="1" applyAlignment="1">
      <alignment horizontal="left"/>
    </xf>
    <xf numFmtId="0" fontId="5" fillId="0" borderId="0" xfId="0" applyFont="1" applyAlignment="1">
      <alignment wrapTex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xf>
    <xf numFmtId="0" fontId="3"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xf>
    <xf numFmtId="0" fontId="2" fillId="2" borderId="0" xfId="0" applyFont="1" applyFill="1" applyAlignment="1">
      <alignment horizontal="center" vertical="center"/>
    </xf>
    <xf numFmtId="0" fontId="29" fillId="3" borderId="0" xfId="0" applyFont="1" applyFill="1" applyAlignment="1">
      <alignment horizontal="center"/>
    </xf>
    <xf numFmtId="0" fontId="29" fillId="0" borderId="0" xfId="0" applyFont="1" applyFill="1" applyAlignment="1">
      <alignment horizontal="center" wrapText="1"/>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center" wrapText="1"/>
    </xf>
    <xf numFmtId="0" fontId="3" fillId="3" borderId="0" xfId="0" applyFont="1" applyFill="1" applyAlignment="1">
      <alignment horizontal="center"/>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3" fillId="0" borderId="2" xfId="0" applyFont="1" applyFill="1" applyBorder="1" applyAlignment="1">
      <alignment horizontal="center" vertical="center"/>
    </xf>
    <xf numFmtId="0" fontId="3" fillId="3" borderId="5" xfId="0" applyFont="1" applyFill="1" applyBorder="1" applyAlignment="1">
      <alignment horizontal="left" vertical="center" wrapText="1"/>
    </xf>
    <xf numFmtId="0" fontId="5" fillId="3" borderId="0" xfId="0" applyFont="1" applyFill="1" applyAlignment="1"/>
    <xf numFmtId="0" fontId="5" fillId="3" borderId="0" xfId="0" applyFont="1" applyFill="1"/>
    <xf numFmtId="0" fontId="5" fillId="3" borderId="0" xfId="0" applyFont="1" applyFill="1" applyBorder="1" applyAlignment="1">
      <alignment wrapText="1"/>
    </xf>
    <xf numFmtId="0" fontId="5" fillId="3" borderId="0" xfId="0" applyFont="1" applyFill="1" applyAlignment="1">
      <alignment wrapText="1"/>
    </xf>
    <xf numFmtId="0" fontId="0" fillId="3" borderId="1" xfId="0" applyFill="1" applyBorder="1" applyAlignment="1">
      <alignment vertical="center"/>
    </xf>
    <xf numFmtId="0" fontId="0" fillId="3" borderId="7"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0" xfId="0" applyFill="1" applyBorder="1"/>
    <xf numFmtId="0" fontId="0" fillId="0" borderId="0" xfId="0" applyAlignment="1">
      <alignment vertical="center" wrapText="1"/>
    </xf>
    <xf numFmtId="0" fontId="0" fillId="0" borderId="0" xfId="0" applyFill="1" applyBorder="1" applyAlignment="1">
      <alignment horizontal="center" vertical="center"/>
    </xf>
    <xf numFmtId="0" fontId="0" fillId="3"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center"/>
    </xf>
    <xf numFmtId="2" fontId="0" fillId="3" borderId="0" xfId="0" applyNumberFormat="1" applyFont="1" applyFill="1"/>
    <xf numFmtId="3" fontId="31" fillId="35" borderId="0" xfId="0" applyNumberFormat="1" applyFont="1" applyFill="1" applyAlignment="1">
      <alignment horizontal="right" vertical="center"/>
    </xf>
    <xf numFmtId="3" fontId="3" fillId="0" borderId="0" xfId="0" applyNumberFormat="1" applyFont="1"/>
    <xf numFmtId="3" fontId="3" fillId="3" borderId="0" xfId="0" applyNumberFormat="1" applyFont="1" applyFill="1"/>
    <xf numFmtId="0" fontId="3" fillId="0" borderId="0" xfId="0" applyNumberFormat="1" applyFont="1"/>
    <xf numFmtId="0" fontId="32" fillId="35" borderId="0" xfId="0" applyFont="1" applyFill="1" applyAlignment="1">
      <alignment horizontal="center" vertical="center" wrapText="1"/>
    </xf>
    <xf numFmtId="0" fontId="0" fillId="0" borderId="0" xfId="0" applyFill="1"/>
    <xf numFmtId="0" fontId="0" fillId="0" borderId="0" xfId="0" applyFill="1" applyAlignment="1"/>
    <xf numFmtId="9" fontId="0" fillId="0" borderId="0" xfId="3" applyFont="1" applyFill="1"/>
    <xf numFmtId="0" fontId="0" fillId="0" borderId="0" xfId="0" applyFont="1" applyFill="1"/>
    <xf numFmtId="0" fontId="0" fillId="0" borderId="0" xfId="0" applyFont="1" applyFill="1" applyAlignment="1"/>
    <xf numFmtId="0" fontId="5" fillId="0" borderId="0" xfId="0" applyFont="1" applyFill="1" applyBorder="1"/>
    <xf numFmtId="0" fontId="5" fillId="0" borderId="0" xfId="0" applyFont="1" applyFill="1"/>
    <xf numFmtId="0" fontId="5" fillId="0" borderId="0" xfId="0" applyFont="1" applyFill="1" applyAlignment="1"/>
    <xf numFmtId="9" fontId="5" fillId="0" borderId="0" xfId="3" applyFont="1" applyFill="1"/>
    <xf numFmtId="0" fontId="0" fillId="0" borderId="0" xfId="0" applyFill="1" applyBorder="1" applyAlignment="1">
      <alignment horizontal="center" vertical="center" wrapText="1"/>
    </xf>
    <xf numFmtId="0" fontId="0" fillId="0" borderId="0" xfId="0" applyFont="1" applyFill="1" applyAlignment="1">
      <alignment wrapText="1"/>
    </xf>
    <xf numFmtId="0" fontId="0" fillId="0" borderId="2" xfId="0" applyFont="1" applyFill="1" applyBorder="1" applyAlignment="1">
      <alignment horizontal="center" wrapText="1"/>
    </xf>
    <xf numFmtId="9" fontId="0" fillId="0" borderId="0" xfId="3" applyFont="1" applyFill="1" applyAlignment="1">
      <alignment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wrapText="1"/>
    </xf>
    <xf numFmtId="9" fontId="0" fillId="0" borderId="10" xfId="3" applyFont="1" applyFill="1" applyBorder="1" applyAlignment="1">
      <alignment horizontal="center" vertical="center" wrapText="1"/>
    </xf>
    <xf numFmtId="0" fontId="0" fillId="0" borderId="2" xfId="0" applyFont="1" applyFill="1" applyBorder="1" applyAlignment="1">
      <alignment horizontal="center" vertical="center" wrapText="1"/>
    </xf>
    <xf numFmtId="9" fontId="0" fillId="0" borderId="3" xfId="3" applyFont="1"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ont="1" applyFill="1" applyBorder="1"/>
    <xf numFmtId="0" fontId="0" fillId="0" borderId="5" xfId="0" applyFont="1" applyFill="1" applyBorder="1" applyAlignment="1">
      <alignment horizontal="center" vertical="center"/>
    </xf>
    <xf numFmtId="10" fontId="0" fillId="0" borderId="5" xfId="3" applyNumberFormat="1" applyFont="1" applyFill="1" applyBorder="1" applyAlignment="1">
      <alignment horizontal="center" vertical="center"/>
    </xf>
    <xf numFmtId="10" fontId="0" fillId="0" borderId="6" xfId="3"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7" xfId="0" applyFont="1" applyFill="1" applyBorder="1"/>
    <xf numFmtId="10" fontId="0" fillId="0" borderId="0" xfId="3" applyNumberFormat="1" applyFont="1" applyFill="1" applyBorder="1" applyAlignment="1">
      <alignment horizontal="center" vertical="center"/>
    </xf>
    <xf numFmtId="10" fontId="0" fillId="0" borderId="8" xfId="3" applyNumberFormat="1" applyFont="1" applyFill="1" applyBorder="1" applyAlignment="1">
      <alignment horizontal="center" vertical="center"/>
    </xf>
    <xf numFmtId="0" fontId="0" fillId="0" borderId="8" xfId="0" applyFont="1" applyFill="1" applyBorder="1" applyAlignment="1">
      <alignment horizontal="center" vertical="center"/>
    </xf>
    <xf numFmtId="165" fontId="0" fillId="0" borderId="0" xfId="0" applyNumberFormat="1" applyFont="1" applyFill="1" applyBorder="1" applyAlignment="1">
      <alignment horizontal="center"/>
    </xf>
    <xf numFmtId="165" fontId="0" fillId="0" borderId="8" xfId="0" applyNumberFormat="1" applyFont="1" applyFill="1" applyBorder="1" applyAlignment="1">
      <alignment horizontal="center"/>
    </xf>
    <xf numFmtId="0" fontId="0" fillId="0" borderId="7" xfId="0" applyFont="1" applyFill="1" applyBorder="1" applyAlignment="1"/>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0" fontId="0" fillId="0" borderId="8" xfId="3" applyNumberFormat="1" applyFont="1" applyFill="1" applyBorder="1" applyAlignment="1">
      <alignment horizontal="center"/>
    </xf>
    <xf numFmtId="0" fontId="0" fillId="0" borderId="9" xfId="0" applyFont="1" applyFill="1" applyBorder="1"/>
    <xf numFmtId="166" fontId="0" fillId="0" borderId="0" xfId="0" applyNumberFormat="1" applyFont="1" applyFill="1" applyBorder="1" applyAlignment="1">
      <alignment horizontal="center" vertical="center"/>
    </xf>
    <xf numFmtId="9" fontId="0" fillId="0" borderId="0" xfId="3" applyFont="1" applyFill="1" applyAlignment="1"/>
    <xf numFmtId="0" fontId="0" fillId="0" borderId="0" xfId="0" applyFont="1" applyFill="1" applyAlignment="1">
      <alignment vertical="top"/>
    </xf>
    <xf numFmtId="0" fontId="4" fillId="0" borderId="0" xfId="0" applyFont="1" applyFill="1" applyBorder="1"/>
    <xf numFmtId="10" fontId="0" fillId="0" borderId="10" xfId="3" applyNumberFormat="1" applyFont="1" applyFill="1" applyBorder="1" applyAlignment="1">
      <alignment horizontal="center" vertical="center"/>
    </xf>
    <xf numFmtId="0" fontId="5" fillId="0" borderId="0" xfId="0" applyFont="1" applyFill="1" applyAlignment="1">
      <alignment horizontal="left"/>
    </xf>
    <xf numFmtId="0" fontId="0" fillId="0" borderId="0" xfId="0" applyFont="1" applyFill="1" applyBorder="1" applyAlignment="1">
      <alignment horizontal="right" vertical="center"/>
    </xf>
    <xf numFmtId="0" fontId="0" fillId="0" borderId="0" xfId="0" applyFont="1" applyAlignment="1">
      <alignment horizontal="right" vertical="center" wrapText="1"/>
    </xf>
    <xf numFmtId="3" fontId="33" fillId="0" borderId="0" xfId="0" applyNumberFormat="1" applyFont="1"/>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166" fontId="0" fillId="0" borderId="23" xfId="0" applyNumberFormat="1" applyFont="1" applyFill="1" applyBorder="1" applyAlignment="1">
      <alignment horizontal="center" vertical="center"/>
    </xf>
    <xf numFmtId="166" fontId="0" fillId="0" borderId="28"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left" vertical="center" wrapText="1"/>
    </xf>
    <xf numFmtId="168" fontId="37" fillId="0" borderId="0" xfId="0" applyNumberFormat="1" applyFont="1" applyBorder="1" applyAlignment="1">
      <alignment horizontal="right"/>
    </xf>
    <xf numFmtId="0" fontId="0" fillId="0" borderId="5" xfId="0" applyFont="1" applyBorder="1" applyAlignment="1">
      <alignment horizontal="center"/>
    </xf>
    <xf numFmtId="0" fontId="0" fillId="0" borderId="6" xfId="0" applyFont="1" applyBorder="1" applyAlignment="1">
      <alignment horizontal="center"/>
    </xf>
    <xf numFmtId="0" fontId="0" fillId="3" borderId="31"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0" borderId="0" xfId="0" applyFont="1" applyFill="1" applyBorder="1"/>
    <xf numFmtId="0" fontId="3" fillId="0" borderId="10" xfId="0" applyFont="1" applyBorder="1"/>
    <xf numFmtId="0" fontId="3" fillId="3" borderId="5" xfId="0" applyFont="1" applyFill="1" applyBorder="1" applyAlignment="1"/>
    <xf numFmtId="0" fontId="34" fillId="3" borderId="0" xfId="50" applyFill="1" applyBorder="1"/>
    <xf numFmtId="15" fontId="0" fillId="3" borderId="0" xfId="0" applyNumberFormat="1" applyFill="1" applyBorder="1"/>
    <xf numFmtId="0" fontId="0" fillId="3" borderId="8" xfId="0" applyFill="1" applyBorder="1"/>
    <xf numFmtId="0" fontId="0" fillId="3" borderId="11" xfId="0" applyFill="1" applyBorder="1"/>
    <xf numFmtId="0" fontId="38" fillId="3" borderId="0" xfId="0" applyFont="1" applyFill="1" applyBorder="1"/>
    <xf numFmtId="0" fontId="39" fillId="3" borderId="0" xfId="50" applyFont="1" applyFill="1" applyBorder="1"/>
    <xf numFmtId="15" fontId="38" fillId="3" borderId="0" xfId="0" applyNumberFormat="1" applyFont="1" applyFill="1" applyBorder="1"/>
    <xf numFmtId="0" fontId="39" fillId="0" borderId="0" xfId="50" applyFont="1" applyBorder="1"/>
    <xf numFmtId="0" fontId="0" fillId="3" borderId="5" xfId="0" applyFont="1" applyFill="1" applyBorder="1" applyAlignment="1">
      <alignment horizontal="center" vertical="center"/>
    </xf>
    <xf numFmtId="0" fontId="0" fillId="3" borderId="4"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3" fillId="0" borderId="7" xfId="0" applyFont="1" applyFill="1" applyBorder="1"/>
    <xf numFmtId="0" fontId="3" fillId="0" borderId="8" xfId="0" applyFont="1" applyFill="1" applyBorder="1" applyAlignment="1">
      <alignment horizontal="center" vertical="center"/>
    </xf>
    <xf numFmtId="0" fontId="3" fillId="0" borderId="7" xfId="0" applyFont="1" applyFill="1" applyBorder="1" applyAlignment="1"/>
    <xf numFmtId="0" fontId="3" fillId="0" borderId="9" xfId="0" applyFont="1" applyFill="1" applyBorder="1"/>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34" fillId="0" borderId="0" xfId="50" applyBorder="1"/>
    <xf numFmtId="2" fontId="3" fillId="0" borderId="6" xfId="0" applyNumberFormat="1"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xf numFmtId="0" fontId="0" fillId="0" borderId="0" xfId="0" applyFill="1" applyBorder="1" applyAlignment="1">
      <alignment horizontal="right"/>
    </xf>
    <xf numFmtId="0" fontId="0" fillId="0" borderId="0" xfId="0" applyFont="1" applyFill="1" applyBorder="1" applyAlignment="1">
      <alignment horizontal="right"/>
    </xf>
    <xf numFmtId="0" fontId="34" fillId="0" borderId="0" xfId="50" applyFill="1" applyBorder="1"/>
    <xf numFmtId="0" fontId="0" fillId="0" borderId="11" xfId="0" applyFill="1" applyBorder="1" applyAlignment="1">
      <alignment horizontal="center" vertical="center"/>
    </xf>
    <xf numFmtId="0" fontId="30" fillId="0" borderId="0" xfId="0" applyFont="1" applyFill="1" applyAlignment="1">
      <alignment horizontal="left"/>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9" fillId="0" borderId="0" xfId="0" applyFont="1" applyFill="1" applyAlignment="1"/>
    <xf numFmtId="0" fontId="5" fillId="0" borderId="0" xfId="0" applyFont="1" applyFill="1" applyAlignment="1">
      <alignment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wrapText="1"/>
    </xf>
    <xf numFmtId="0" fontId="7" fillId="0" borderId="7" xfId="0" applyFont="1" applyFill="1" applyBorder="1"/>
    <xf numFmtId="0" fontId="7" fillId="0" borderId="0" xfId="0" applyFont="1" applyFill="1" applyBorder="1"/>
    <xf numFmtId="0" fontId="3" fillId="0" borderId="8" xfId="0" applyFont="1" applyFill="1" applyBorder="1" applyAlignment="1">
      <alignment horizontal="center" vertical="center" wrapText="1"/>
    </xf>
    <xf numFmtId="0" fontId="3" fillId="0" borderId="8" xfId="0" applyFont="1" applyFill="1" applyBorder="1"/>
    <xf numFmtId="0" fontId="3" fillId="0" borderId="9" xfId="0"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wrapText="1"/>
    </xf>
    <xf numFmtId="0" fontId="0" fillId="0" borderId="8" xfId="0" applyFill="1" applyBorder="1" applyAlignment="1">
      <alignment horizontal="center"/>
    </xf>
    <xf numFmtId="0" fontId="3" fillId="0" borderId="4" xfId="0" applyFont="1" applyFill="1" applyBorder="1"/>
    <xf numFmtId="0" fontId="3" fillId="0" borderId="5" xfId="0" applyFont="1" applyFill="1" applyBorder="1"/>
    <xf numFmtId="0" fontId="4" fillId="0" borderId="0" xfId="0" applyFont="1" applyFill="1" applyBorder="1" applyAlignment="1">
      <alignment horizontal="center" vertical="center"/>
    </xf>
    <xf numFmtId="0" fontId="3" fillId="0" borderId="0" xfId="0" applyFont="1" applyFill="1" applyBorder="1" applyAlignment="1"/>
    <xf numFmtId="0" fontId="3" fillId="0" borderId="9" xfId="0" applyFont="1" applyFill="1" applyBorder="1" applyAlignment="1"/>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0" xfId="0" applyFont="1" applyFill="1" applyAlignment="1">
      <alignment vertical="center"/>
    </xf>
    <xf numFmtId="1" fontId="3" fillId="0" borderId="0" xfId="0" applyNumberFormat="1" applyFont="1" applyFill="1" applyBorder="1"/>
    <xf numFmtId="1" fontId="3" fillId="0" borderId="0" xfId="0" applyNumberFormat="1" applyFont="1" applyFill="1" applyBorder="1" applyAlignment="1">
      <alignment wrapText="1"/>
    </xf>
    <xf numFmtId="0" fontId="38" fillId="0" borderId="0" xfId="0" applyFont="1" applyFill="1" applyBorder="1"/>
    <xf numFmtId="0" fontId="0" fillId="0" borderId="7" xfId="0" applyFill="1" applyBorder="1"/>
    <xf numFmtId="0" fontId="39" fillId="0" borderId="0" xfId="50" applyFont="1" applyFill="1" applyBorder="1"/>
    <xf numFmtId="0" fontId="0" fillId="0" borderId="11" xfId="0" applyFill="1" applyBorder="1" applyAlignment="1">
      <alignment horizontal="center"/>
    </xf>
    <xf numFmtId="0" fontId="3" fillId="0" borderId="0" xfId="0" applyFont="1" applyFill="1" applyAlignment="1">
      <alignment horizontal="left"/>
    </xf>
    <xf numFmtId="15" fontId="38" fillId="0" borderId="0" xfId="0" applyNumberFormat="1" applyFont="1" applyFill="1" applyBorder="1"/>
    <xf numFmtId="0" fontId="0" fillId="0" borderId="9" xfId="0" applyFill="1" applyBorder="1"/>
    <xf numFmtId="0" fontId="3" fillId="0" borderId="0" xfId="0" applyFont="1" applyFill="1" applyBorder="1" applyAlignment="1">
      <alignment horizontal="center" wrapText="1"/>
    </xf>
    <xf numFmtId="0" fontId="3" fillId="0" borderId="8" xfId="0" applyFont="1" applyFill="1" applyBorder="1" applyAlignment="1">
      <alignment horizontal="center"/>
    </xf>
    <xf numFmtId="0" fontId="37" fillId="0" borderId="0" xfId="0" applyFont="1" applyFill="1" applyBorder="1" applyAlignment="1">
      <alignment horizontal="center" vertical="center" wrapText="1"/>
    </xf>
    <xf numFmtId="1" fontId="37" fillId="0" borderId="0" xfId="0" applyNumberFormat="1" applyFont="1" applyFill="1" applyBorder="1" applyAlignment="1">
      <alignment horizontal="center" vertical="center" wrapText="1"/>
    </xf>
    <xf numFmtId="0" fontId="37" fillId="0" borderId="0" xfId="0" applyFont="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xf numFmtId="0" fontId="3" fillId="0" borderId="10" xfId="0" applyFont="1" applyFill="1" applyBorder="1" applyAlignment="1">
      <alignment wrapText="1"/>
    </xf>
    <xf numFmtId="0" fontId="3" fillId="0" borderId="11" xfId="0" applyFont="1" applyFill="1" applyBorder="1"/>
    <xf numFmtId="0" fontId="0" fillId="3" borderId="4" xfId="0" applyFill="1" applyBorder="1" applyAlignment="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4" xfId="0" applyFill="1" applyBorder="1"/>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0" xfId="0" applyFill="1" applyAlignment="1">
      <alignment vertical="center"/>
    </xf>
    <xf numFmtId="2" fontId="0" fillId="0" borderId="0" xfId="0" applyNumberFormat="1" applyFont="1" applyFill="1" applyBorder="1" applyAlignment="1">
      <alignment horizontal="center" vertical="center"/>
    </xf>
    <xf numFmtId="2" fontId="0" fillId="0" borderId="8" xfId="0" applyNumberFormat="1" applyFont="1" applyFill="1" applyBorder="1" applyAlignment="1">
      <alignment horizontal="center" vertical="center"/>
    </xf>
    <xf numFmtId="2" fontId="0" fillId="0" borderId="10" xfId="0" applyNumberFormat="1" applyFont="1" applyFill="1" applyBorder="1" applyAlignment="1">
      <alignment horizontal="center"/>
    </xf>
    <xf numFmtId="2" fontId="0" fillId="0" borderId="11" xfId="0" applyNumberFormat="1" applyFont="1" applyFill="1" applyBorder="1" applyAlignment="1">
      <alignment horizontal="center"/>
    </xf>
    <xf numFmtId="0" fontId="8" fillId="3" borderId="4" xfId="0" applyFont="1" applyFill="1" applyBorder="1" applyAlignment="1">
      <alignment vertical="center" wrapText="1"/>
    </xf>
    <xf numFmtId="0" fontId="0" fillId="3" borderId="5" xfId="0" applyFont="1" applyFill="1" applyBorder="1" applyAlignment="1">
      <alignment vertical="center"/>
    </xf>
    <xf numFmtId="0" fontId="8" fillId="3" borderId="5" xfId="0" applyFont="1" applyFill="1" applyBorder="1" applyAlignment="1">
      <alignment vertical="center"/>
    </xf>
    <xf numFmtId="0" fontId="0" fillId="0" borderId="4" xfId="0" applyFont="1" applyFill="1" applyBorder="1" applyAlignment="1">
      <alignment horizontal="left" vertical="center" wrapText="1"/>
    </xf>
    <xf numFmtId="0" fontId="8" fillId="0" borderId="5" xfId="0" applyFont="1" applyFill="1" applyBorder="1" applyAlignment="1">
      <alignment horizontal="center" vertical="center"/>
    </xf>
    <xf numFmtId="0" fontId="0" fillId="0" borderId="5" xfId="0" applyNumberFormat="1" applyFill="1" applyBorder="1"/>
    <xf numFmtId="0" fontId="0" fillId="0" borderId="6" xfId="0" applyNumberFormat="1" applyFill="1" applyBorder="1"/>
    <xf numFmtId="0" fontId="0" fillId="0" borderId="7" xfId="0" applyFont="1" applyFill="1" applyBorder="1" applyAlignment="1">
      <alignment horizontal="left" vertical="center" wrapText="1"/>
    </xf>
    <xf numFmtId="0" fontId="8" fillId="0" borderId="0" xfId="0" applyFont="1" applyFill="1" applyBorder="1" applyAlignment="1">
      <alignment horizontal="center" vertical="center"/>
    </xf>
    <xf numFmtId="0" fontId="0" fillId="0" borderId="0" xfId="0" applyNumberFormat="1" applyFill="1" applyBorder="1"/>
    <xf numFmtId="0" fontId="0" fillId="0" borderId="8" xfId="0" applyNumberFormat="1" applyFill="1" applyBorder="1"/>
    <xf numFmtId="0" fontId="0" fillId="0" borderId="9"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NumberFormat="1" applyFill="1" applyBorder="1"/>
    <xf numFmtId="0" fontId="0" fillId="0" borderId="11" xfId="0" applyNumberFormat="1" applyFill="1" applyBorder="1"/>
    <xf numFmtId="0" fontId="0"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0" xfId="0" applyNumberFormat="1" applyFill="1" applyBorder="1" applyAlignment="1">
      <alignment horizontal="center"/>
    </xf>
    <xf numFmtId="0" fontId="0" fillId="3" borderId="4" xfId="0" applyFont="1" applyFill="1" applyBorder="1" applyAlignment="1">
      <alignment vertical="center"/>
    </xf>
    <xf numFmtId="0" fontId="0" fillId="3" borderId="5" xfId="0" applyFont="1" applyFill="1" applyBorder="1" applyAlignment="1">
      <alignment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8" fillId="3" borderId="0" xfId="0" applyFont="1" applyFill="1" applyBorder="1"/>
    <xf numFmtId="0" fontId="0" fillId="3" borderId="5" xfId="0" applyFill="1" applyBorder="1"/>
    <xf numFmtId="0" fontId="8" fillId="0" borderId="8" xfId="0" applyFont="1" applyFill="1" applyBorder="1" applyAlignment="1">
      <alignment horizontal="center" vertical="center"/>
    </xf>
    <xf numFmtId="2" fontId="0" fillId="0" borderId="5" xfId="0" applyNumberFormat="1" applyFont="1" applyFill="1" applyBorder="1" applyAlignment="1">
      <alignment horizontal="center" vertical="center"/>
    </xf>
    <xf numFmtId="2" fontId="0" fillId="0" borderId="6" xfId="0" applyNumberFormat="1"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8"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0" fontId="0" fillId="0" borderId="1" xfId="0" applyFont="1" applyFill="1" applyBorder="1" applyAlignment="1">
      <alignment horizontal="center"/>
    </xf>
    <xf numFmtId="0" fontId="8"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3" borderId="4" xfId="0" applyFont="1" applyFill="1" applyBorder="1" applyAlignment="1">
      <alignment vertical="center" wrapText="1"/>
    </xf>
    <xf numFmtId="0" fontId="0" fillId="3" borderId="6" xfId="0" applyFont="1" applyFill="1" applyBorder="1" applyAlignment="1">
      <alignment vertical="center" wrapText="1"/>
    </xf>
    <xf numFmtId="0" fontId="0" fillId="3" borderId="6" xfId="0" applyFont="1" applyFill="1" applyBorder="1" applyAlignment="1">
      <alignment horizontal="center" vertical="center"/>
    </xf>
    <xf numFmtId="0" fontId="0" fillId="0" borderId="5" xfId="0" applyFont="1" applyBorder="1" applyAlignment="1">
      <alignment vertical="center" wrapText="1"/>
    </xf>
    <xf numFmtId="0" fontId="0" fillId="0" borderId="5" xfId="0" applyFont="1" applyBorder="1" applyAlignment="1">
      <alignment wrapText="1"/>
    </xf>
    <xf numFmtId="0" fontId="0" fillId="0" borderId="5" xfId="0" applyFont="1" applyBorder="1" applyAlignment="1">
      <alignment horizontal="center" wrapText="1"/>
    </xf>
    <xf numFmtId="0" fontId="0" fillId="3" borderId="6" xfId="0" applyFill="1" applyBorder="1"/>
    <xf numFmtId="0" fontId="0" fillId="0" borderId="5"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Border="1"/>
    <xf numFmtId="0" fontId="0" fillId="0" borderId="8" xfId="0" applyFont="1" applyBorder="1"/>
    <xf numFmtId="0" fontId="0" fillId="0" borderId="11" xfId="0" applyFont="1" applyBorder="1"/>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0" fontId="0" fillId="0" borderId="30" xfId="0" applyFill="1" applyBorder="1"/>
    <xf numFmtId="0" fontId="0" fillId="0" borderId="31" xfId="0" applyFill="1" applyBorder="1"/>
    <xf numFmtId="0" fontId="0" fillId="0" borderId="31" xfId="0" applyFont="1" applyFill="1" applyBorder="1"/>
    <xf numFmtId="0" fontId="0" fillId="0" borderId="29" xfId="0" applyFont="1" applyFill="1" applyBorder="1"/>
    <xf numFmtId="1" fontId="36" fillId="0" borderId="0" xfId="0" applyNumberFormat="1" applyFont="1" applyFill="1" applyBorder="1" applyAlignment="1">
      <alignment horizontal="center" vertical="center"/>
    </xf>
    <xf numFmtId="1" fontId="36" fillId="0" borderId="21"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6" fillId="0" borderId="21" xfId="0" applyFont="1" applyFill="1" applyBorder="1" applyAlignment="1">
      <alignment horizontal="center" vertical="center"/>
    </xf>
    <xf numFmtId="0" fontId="0" fillId="0" borderId="21" xfId="0"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1" xfId="0" applyFont="1" applyFill="1" applyBorder="1" applyAlignment="1">
      <alignment horizontal="center" vertical="center"/>
    </xf>
    <xf numFmtId="10" fontId="36" fillId="0" borderId="23" xfId="0" applyNumberFormat="1" applyFont="1" applyFill="1" applyBorder="1" applyAlignment="1">
      <alignment horizontal="right" vertical="center"/>
    </xf>
    <xf numFmtId="10" fontId="36" fillId="0" borderId="22" xfId="0" applyNumberFormat="1" applyFont="1" applyFill="1" applyBorder="1" applyAlignment="1">
      <alignment horizontal="right" vertical="center"/>
    </xf>
    <xf numFmtId="167" fontId="0" fillId="0" borderId="0" xfId="3" applyNumberFormat="1" applyFont="1" applyFill="1" applyBorder="1" applyAlignment="1">
      <alignment horizontal="center" vertical="center"/>
    </xf>
    <xf numFmtId="10" fontId="0" fillId="0" borderId="11" xfId="3" applyNumberFormat="1" applyFont="1" applyFill="1" applyBorder="1" applyAlignment="1">
      <alignment horizontal="center" vertical="center"/>
    </xf>
    <xf numFmtId="0" fontId="0" fillId="0" borderId="30" xfId="0" applyFont="1" applyFill="1" applyBorder="1" applyAlignment="1"/>
    <xf numFmtId="0" fontId="0" fillId="0" borderId="31" xfId="0" applyFont="1" applyFill="1" applyBorder="1" applyAlignment="1"/>
    <xf numFmtId="0" fontId="0" fillId="0" borderId="29" xfId="0" applyFont="1" applyFill="1" applyBorder="1" applyAlignment="1"/>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0" fontId="0" fillId="3" borderId="30" xfId="0" applyFont="1" applyFill="1" applyBorder="1" applyAlignment="1">
      <alignment horizontal="left" vertical="center" wrapText="1"/>
    </xf>
    <xf numFmtId="0" fontId="0" fillId="0" borderId="31" xfId="0" applyBorder="1" applyAlignment="1"/>
    <xf numFmtId="0" fontId="0" fillId="0" borderId="4"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6" xfId="0" applyBorder="1" applyAlignment="1">
      <alignment horizontal="center" vertical="center"/>
    </xf>
    <xf numFmtId="0" fontId="0" fillId="0" borderId="6" xfId="0" applyFill="1" applyBorder="1" applyAlignment="1">
      <alignment horizontal="center" vertical="center"/>
    </xf>
    <xf numFmtId="0" fontId="0" fillId="0" borderId="5" xfId="0" applyBorder="1" applyAlignment="1">
      <alignment horizontal="center" vertical="center"/>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17" fontId="0" fillId="0" borderId="25" xfId="0" applyNumberFormat="1"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0" xfId="0" applyFont="1" applyFill="1" applyBorder="1" applyAlignment="1">
      <alignment vertical="center" wrapText="1"/>
    </xf>
    <xf numFmtId="0" fontId="0" fillId="0" borderId="29" xfId="0" applyFill="1" applyBorder="1" applyAlignment="1">
      <alignment wrapText="1"/>
    </xf>
    <xf numFmtId="0" fontId="0" fillId="0" borderId="4" xfId="0" applyFont="1" applyFill="1" applyBorder="1" applyAlignment="1">
      <alignment vertical="center" wrapText="1"/>
    </xf>
    <xf numFmtId="0" fontId="0" fillId="0" borderId="9" xfId="0" applyFill="1" applyBorder="1" applyAlignment="1">
      <alignment wrapText="1"/>
    </xf>
    <xf numFmtId="0" fontId="0" fillId="0" borderId="27" xfId="0" applyFill="1" applyBorder="1" applyAlignment="1">
      <alignment horizontal="center" vertical="center" wrapText="1"/>
    </xf>
    <xf numFmtId="0" fontId="5" fillId="3" borderId="32" xfId="0" applyFont="1" applyFill="1" applyBorder="1" applyAlignment="1">
      <alignment horizontal="left" vertical="center" wrapText="1"/>
    </xf>
    <xf numFmtId="0" fontId="0" fillId="3" borderId="2" xfId="0" applyFont="1" applyFill="1" applyBorder="1" applyAlignment="1">
      <alignment horizontal="center" vertical="center"/>
    </xf>
    <xf numFmtId="0" fontId="0" fillId="0" borderId="2" xfId="0" applyFont="1" applyBorder="1" applyAlignment="1">
      <alignment horizontal="center"/>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2" xfId="7" xr:uid="{00000000-0005-0000-0000-00001B000000}"/>
    <cellStyle name="Currency 2 2" xfId="49" xr:uid="{00000000-0005-0000-0000-00001C000000}"/>
    <cellStyle name="Explanatory Text" xfId="22" builtinId="53" customBuiltin="1"/>
    <cellStyle name="Good" xfId="12" builtinId="26" customBuiltin="1"/>
    <cellStyle name="Heading 1" xfId="1" builtinId="16" customBuiltin="1"/>
    <cellStyle name="Heading 2" xfId="9" builtinId="17" customBuiltin="1"/>
    <cellStyle name="Heading 3" xfId="10" builtinId="18" customBuiltin="1"/>
    <cellStyle name="Heading 4" xfId="11" builtinId="19" customBuiltin="1"/>
    <cellStyle name="Hyperlink" xfId="50" builtinId="8"/>
    <cellStyle name="Input" xfId="15" builtinId="20" customBuiltin="1"/>
    <cellStyle name="Linked Cell" xfId="18" builtinId="24" customBuiltin="1"/>
    <cellStyle name="Neutral" xfId="14" builtinId="28" customBuiltin="1"/>
    <cellStyle name="Normal" xfId="0" builtinId="0"/>
    <cellStyle name="Normal 2" xfId="6" xr:uid="{00000000-0005-0000-0000-000027000000}"/>
    <cellStyle name="Normal 2 2" xfId="48" xr:uid="{00000000-0005-0000-0000-000028000000}"/>
    <cellStyle name="Normal 3" xfId="5" xr:uid="{00000000-0005-0000-0000-000029000000}"/>
    <cellStyle name="Normal 5" xfId="4" xr:uid="{00000000-0005-0000-0000-00002A000000}"/>
    <cellStyle name="Normal 6" xfId="2" xr:uid="{00000000-0005-0000-0000-00002B000000}"/>
    <cellStyle name="Note" xfId="21" builtinId="10" customBuiltin="1"/>
    <cellStyle name="Output" xfId="16" builtinId="21" customBuiltin="1"/>
    <cellStyle name="Percent" xfId="3" builtinId="5"/>
    <cellStyle name="Title" xfId="8"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90488</xdr:colOff>
      <xdr:row>5</xdr:row>
      <xdr:rowOff>85725</xdr:rowOff>
    </xdr:from>
    <xdr:to>
      <xdr:col>9</xdr:col>
      <xdr:colOff>249070</xdr:colOff>
      <xdr:row>36</xdr:row>
      <xdr:rowOff>79606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0488" y="990600"/>
          <a:ext cx="5987882" cy="5604106"/>
        </a:xfrm>
        <a:prstGeom prst="rect">
          <a:avLst/>
        </a:prstGeom>
      </xdr:spPr>
    </xdr:pic>
    <xdr:clientData/>
  </xdr:twoCellAnchor>
  <xdr:twoCellAnchor editAs="oneCell">
    <xdr:from>
      <xdr:col>9</xdr:col>
      <xdr:colOff>347661</xdr:colOff>
      <xdr:row>10</xdr:row>
      <xdr:rowOff>76615</xdr:rowOff>
    </xdr:from>
    <xdr:to>
      <xdr:col>18</xdr:col>
      <xdr:colOff>3736</xdr:colOff>
      <xdr:row>32</xdr:row>
      <xdr:rowOff>89742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76961" y="1886365"/>
          <a:ext cx="5485375" cy="3994577"/>
        </a:xfrm>
        <a:prstGeom prst="rect">
          <a:avLst/>
        </a:prstGeom>
      </xdr:spPr>
    </xdr:pic>
    <xdr:clientData/>
  </xdr:twoCellAnchor>
  <xdr:twoCellAnchor editAs="oneCell">
    <xdr:from>
      <xdr:col>5</xdr:col>
      <xdr:colOff>276225</xdr:colOff>
      <xdr:row>1</xdr:row>
      <xdr:rowOff>108226</xdr:rowOff>
    </xdr:from>
    <xdr:to>
      <xdr:col>17</xdr:col>
      <xdr:colOff>355712</xdr:colOff>
      <xdr:row>6</xdr:row>
      <xdr:rowOff>65220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3514725" y="289201"/>
          <a:ext cx="7851887" cy="86186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ienna Yang" id="{EEDECB6B-5B38-4307-A4A8-16A0785A834E}" userId="S::Yangv@transport.govt.nz::13d8aa96-6ea8-4784-9f8b-c9380cb180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K26" dT="2021-12-16T02:33:46.76" personId="{EEDECB6B-5B38-4307-A4A8-16A0785A834E}" id="{50244725-0702-49B4-8D8B-030A78E690C2}">
    <text>Could not find information in the datasource. Not sure it was 0 or a missing value. Kept it as '0' based on Y2 data.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L36" sqref="L36"/>
    </sheetView>
  </sheetViews>
  <sheetFormatPr defaultColWidth="9" defaultRowHeight="14.5"/>
  <cols>
    <col min="1" max="16384" width="9" style="95"/>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L167"/>
  <sheetViews>
    <sheetView showGridLines="0" topLeftCell="C1" zoomScaleNormal="100" workbookViewId="0">
      <selection activeCell="G27" sqref="G27"/>
    </sheetView>
  </sheetViews>
  <sheetFormatPr defaultRowHeight="14.5"/>
  <cols>
    <col min="1" max="1" width="19.81640625" customWidth="1"/>
    <col min="2" max="7" width="7.7265625" customWidth="1"/>
    <col min="8" max="8" width="7.453125" customWidth="1"/>
    <col min="9" max="9" width="32.81640625" customWidth="1"/>
    <col min="10" max="15" width="8.1796875" customWidth="1"/>
    <col min="16" max="16" width="7.7265625" customWidth="1"/>
    <col min="17" max="17" width="20.453125" style="110" customWidth="1"/>
    <col min="18" max="23" width="8.453125" customWidth="1"/>
    <col min="24" max="24" width="5.54296875" customWidth="1"/>
    <col min="25" max="25" width="17.54296875" customWidth="1"/>
    <col min="26" max="31" width="9.453125" customWidth="1"/>
    <col min="32" max="32" width="7.54296875" customWidth="1"/>
    <col min="33" max="33" width="9" customWidth="1"/>
    <col min="34" max="34" width="21" customWidth="1"/>
    <col min="35" max="35" width="8.1796875" bestFit="1" customWidth="1"/>
    <col min="36" max="36" width="7.453125" bestFit="1" customWidth="1"/>
    <col min="37" max="37" width="6.81640625" bestFit="1" customWidth="1"/>
    <col min="38" max="38" width="10.1796875" bestFit="1" customWidth="1"/>
    <col min="39" max="39" width="7.26953125" bestFit="1" customWidth="1"/>
    <col min="40" max="40" width="9.81640625" bestFit="1" customWidth="1"/>
    <col min="41" max="41" width="7" bestFit="1" customWidth="1"/>
    <col min="42" max="42" width="9.1796875" bestFit="1" customWidth="1"/>
    <col min="43" max="43" width="8.7265625" bestFit="1" customWidth="1"/>
    <col min="44" max="44" width="5.7265625" bestFit="1" customWidth="1"/>
    <col min="45" max="45" width="10.26953125" bestFit="1" customWidth="1"/>
    <col min="46" max="46" width="6.453125" bestFit="1" customWidth="1"/>
    <col min="47" max="47" width="9" bestFit="1" customWidth="1"/>
    <col min="48" max="48" width="8.81640625" bestFit="1" customWidth="1"/>
    <col min="49" max="49" width="5.1796875" bestFit="1" customWidth="1"/>
    <col min="50" max="50" width="8.1796875" bestFit="1" customWidth="1"/>
    <col min="51" max="51" width="6.26953125" customWidth="1"/>
    <col min="52" max="52" width="8.54296875" customWidth="1"/>
    <col min="53" max="53" width="15.1796875" customWidth="1"/>
    <col min="54" max="62" width="8.7265625" customWidth="1"/>
    <col min="63" max="63" width="8.7265625" style="3" customWidth="1"/>
    <col min="64" max="70" width="8.7265625" customWidth="1"/>
    <col min="71" max="71" width="13.81640625" customWidth="1"/>
    <col min="72" max="72" width="9.54296875" customWidth="1"/>
    <col min="73" max="73" width="13.1796875" customWidth="1"/>
    <col min="77" max="77" width="11.54296875" customWidth="1"/>
  </cols>
  <sheetData>
    <row r="1" spans="1:126" s="2" customFormat="1" ht="42" customHeight="1">
      <c r="A1" s="1" t="s">
        <v>146</v>
      </c>
      <c r="Q1" s="21"/>
      <c r="BK1" s="45"/>
    </row>
    <row r="2" spans="1:126" s="12" customFormat="1" ht="13">
      <c r="A2" s="4"/>
      <c r="B2" s="4"/>
      <c r="C2" s="4"/>
      <c r="D2" s="4"/>
      <c r="E2" s="4"/>
      <c r="F2" s="4"/>
      <c r="G2" s="4"/>
      <c r="H2" s="4"/>
      <c r="I2" s="48"/>
      <c r="J2" s="48"/>
      <c r="K2" s="48"/>
      <c r="L2" s="48"/>
      <c r="M2" s="48"/>
      <c r="N2" s="48"/>
      <c r="O2" s="48"/>
      <c r="P2" s="4"/>
      <c r="Q2" s="72"/>
      <c r="R2" s="4"/>
      <c r="S2" s="4"/>
      <c r="T2" s="4"/>
      <c r="U2" s="4"/>
      <c r="V2" s="4"/>
      <c r="W2" s="4"/>
      <c r="X2" s="4"/>
      <c r="Y2" s="48"/>
      <c r="Z2" s="48"/>
      <c r="AA2" s="48"/>
      <c r="AB2" s="48"/>
      <c r="AC2" s="48"/>
      <c r="AD2" s="48"/>
      <c r="AE2" s="48"/>
      <c r="AF2" s="48"/>
      <c r="BG2" s="13"/>
    </row>
    <row r="3" spans="1:126" s="77" customFormat="1" ht="13">
      <c r="A3" s="96" t="s">
        <v>75</v>
      </c>
      <c r="B3" s="97"/>
      <c r="C3" s="97"/>
      <c r="D3" s="97"/>
      <c r="E3" s="98"/>
      <c r="F3" s="98"/>
      <c r="G3" s="98"/>
      <c r="H3" s="98"/>
      <c r="I3" s="99" t="s">
        <v>76</v>
      </c>
      <c r="J3" s="100"/>
      <c r="K3" s="100"/>
      <c r="L3" s="100"/>
      <c r="M3" s="101"/>
      <c r="N3" s="101"/>
      <c r="O3" s="101"/>
      <c r="Q3" s="106" t="s">
        <v>5</v>
      </c>
      <c r="R3" s="74"/>
      <c r="S3" s="74"/>
      <c r="T3" s="74"/>
      <c r="U3" s="74"/>
      <c r="V3" s="74"/>
      <c r="W3" s="74"/>
      <c r="Y3" s="102" t="s">
        <v>54</v>
      </c>
      <c r="Z3" s="102"/>
      <c r="AA3" s="102"/>
      <c r="AB3" s="103"/>
      <c r="AC3" s="103"/>
      <c r="AD3" s="103"/>
      <c r="AE3" s="103"/>
      <c r="AF3" s="103"/>
      <c r="AG3" s="102" t="s">
        <v>59</v>
      </c>
      <c r="AH3" s="102"/>
      <c r="AI3" s="102"/>
      <c r="AJ3" s="102"/>
      <c r="AK3" s="102"/>
      <c r="AL3" s="74"/>
      <c r="AM3" s="74"/>
      <c r="AN3" s="74"/>
      <c r="AO3" s="74"/>
      <c r="AP3" s="74"/>
      <c r="AQ3" s="74"/>
      <c r="AR3" s="74"/>
      <c r="AS3" s="74"/>
      <c r="AT3" s="74"/>
      <c r="AU3" s="74"/>
      <c r="AV3" s="74"/>
      <c r="AW3" s="74"/>
      <c r="AX3" s="74"/>
      <c r="AY3" s="74"/>
      <c r="AZ3" s="102" t="s">
        <v>74</v>
      </c>
      <c r="BA3" s="102"/>
      <c r="BB3" s="102"/>
      <c r="BC3" s="102"/>
      <c r="BD3" s="102"/>
      <c r="BG3" s="104"/>
    </row>
    <row r="4" spans="1:126" s="257" customFormat="1" ht="39">
      <c r="A4" s="105" t="s">
        <v>6</v>
      </c>
      <c r="B4" s="52" t="s">
        <v>1</v>
      </c>
      <c r="C4" s="60" t="s">
        <v>2</v>
      </c>
      <c r="D4" s="60" t="s">
        <v>3</v>
      </c>
      <c r="E4" s="52" t="s">
        <v>4</v>
      </c>
      <c r="F4" s="49" t="s">
        <v>138</v>
      </c>
      <c r="G4" s="49" t="s">
        <v>139</v>
      </c>
      <c r="H4" s="255"/>
      <c r="I4" s="105" t="s">
        <v>6</v>
      </c>
      <c r="J4" s="52" t="s">
        <v>1</v>
      </c>
      <c r="K4" s="60" t="s">
        <v>2</v>
      </c>
      <c r="L4" s="60" t="s">
        <v>3</v>
      </c>
      <c r="M4" s="52" t="s">
        <v>4</v>
      </c>
      <c r="N4" s="52" t="s">
        <v>138</v>
      </c>
      <c r="O4" s="49" t="s">
        <v>139</v>
      </c>
      <c r="P4" s="256"/>
      <c r="Q4" s="105" t="s">
        <v>82</v>
      </c>
      <c r="R4" s="52" t="s">
        <v>1</v>
      </c>
      <c r="S4" s="52" t="s">
        <v>2</v>
      </c>
      <c r="T4" s="52" t="s">
        <v>3</v>
      </c>
      <c r="U4" s="52" t="s">
        <v>4</v>
      </c>
      <c r="V4" s="52" t="s">
        <v>138</v>
      </c>
      <c r="W4" s="49" t="s">
        <v>139</v>
      </c>
      <c r="Y4" s="105" t="s">
        <v>0</v>
      </c>
      <c r="Z4" s="52" t="s">
        <v>1</v>
      </c>
      <c r="AA4" s="52" t="s">
        <v>2</v>
      </c>
      <c r="AB4" s="52" t="s">
        <v>3</v>
      </c>
      <c r="AC4" s="52" t="s">
        <v>4</v>
      </c>
      <c r="AD4" s="52" t="s">
        <v>138</v>
      </c>
      <c r="AE4" s="49" t="s">
        <v>139</v>
      </c>
      <c r="AF4" s="48"/>
      <c r="AG4" s="207" t="s">
        <v>0</v>
      </c>
      <c r="AH4" s="249" t="s">
        <v>6</v>
      </c>
      <c r="AI4" s="205" t="s">
        <v>83</v>
      </c>
      <c r="AJ4" s="205" t="s">
        <v>84</v>
      </c>
      <c r="AK4" s="205" t="s">
        <v>85</v>
      </c>
      <c r="AL4" s="205" t="s">
        <v>86</v>
      </c>
      <c r="AM4" s="205" t="s">
        <v>87</v>
      </c>
      <c r="AN4" s="205" t="s">
        <v>88</v>
      </c>
      <c r="AO4" s="205" t="s">
        <v>89</v>
      </c>
      <c r="AP4" s="205" t="s">
        <v>90</v>
      </c>
      <c r="AQ4" s="205" t="s">
        <v>91</v>
      </c>
      <c r="AR4" s="205" t="s">
        <v>92</v>
      </c>
      <c r="AS4" s="205" t="s">
        <v>93</v>
      </c>
      <c r="AT4" s="205" t="s">
        <v>94</v>
      </c>
      <c r="AU4" s="205" t="s">
        <v>95</v>
      </c>
      <c r="AV4" s="205" t="s">
        <v>96</v>
      </c>
      <c r="AW4" s="205" t="s">
        <v>97</v>
      </c>
      <c r="AX4" s="206" t="s">
        <v>98</v>
      </c>
      <c r="AZ4" s="258" t="s">
        <v>0</v>
      </c>
      <c r="BA4" s="259" t="s">
        <v>60</v>
      </c>
      <c r="BB4" s="52" t="s">
        <v>83</v>
      </c>
      <c r="BC4" s="52" t="s">
        <v>84</v>
      </c>
      <c r="BD4" s="52" t="s">
        <v>85</v>
      </c>
      <c r="BE4" s="52" t="s">
        <v>86</v>
      </c>
      <c r="BF4" s="52" t="s">
        <v>87</v>
      </c>
      <c r="BG4" s="52" t="s">
        <v>88</v>
      </c>
      <c r="BH4" s="52" t="s">
        <v>89</v>
      </c>
      <c r="BI4" s="52" t="s">
        <v>90</v>
      </c>
      <c r="BJ4" s="52" t="s">
        <v>91</v>
      </c>
      <c r="BK4" s="52" t="s">
        <v>92</v>
      </c>
      <c r="BL4" s="52" t="s">
        <v>93</v>
      </c>
      <c r="BM4" s="52" t="s">
        <v>94</v>
      </c>
      <c r="BN4" s="52" t="s">
        <v>95</v>
      </c>
      <c r="BO4" s="52" t="s">
        <v>96</v>
      </c>
      <c r="BP4" s="52" t="s">
        <v>97</v>
      </c>
      <c r="BQ4" s="52" t="s">
        <v>98</v>
      </c>
      <c r="BR4" s="49" t="s">
        <v>72</v>
      </c>
      <c r="BS4" s="256"/>
      <c r="BT4" s="256"/>
      <c r="BU4" s="256"/>
      <c r="BV4" s="256"/>
      <c r="BW4" s="256"/>
      <c r="BX4" s="256"/>
      <c r="DV4" s="256"/>
    </row>
    <row r="5" spans="1:126" s="48" customFormat="1" ht="13" customHeight="1">
      <c r="A5" s="227" t="s">
        <v>66</v>
      </c>
      <c r="B5" s="69">
        <v>230</v>
      </c>
      <c r="C5" s="69">
        <v>222</v>
      </c>
      <c r="D5" s="69">
        <v>272</v>
      </c>
      <c r="E5" s="69">
        <v>253</v>
      </c>
      <c r="F5" s="228">
        <v>204</v>
      </c>
      <c r="G5" s="243">
        <v>215</v>
      </c>
      <c r="H5" s="125"/>
      <c r="I5" s="227" t="s">
        <v>66</v>
      </c>
      <c r="J5" s="54">
        <v>4.8789800810334958</v>
      </c>
      <c r="K5" s="54">
        <v>4.6119328569054341</v>
      </c>
      <c r="L5" s="54">
        <v>5.5503407745990287</v>
      </c>
      <c r="M5" s="54">
        <v>5.0811375321336758</v>
      </c>
      <c r="N5" s="54">
        <v>4.0077010726494047</v>
      </c>
      <c r="O5" s="55">
        <v>4.1970874165462853</v>
      </c>
      <c r="P5" s="51"/>
      <c r="Q5" s="111" t="s">
        <v>83</v>
      </c>
      <c r="R5" s="69">
        <v>29</v>
      </c>
      <c r="S5" s="69">
        <v>26</v>
      </c>
      <c r="T5" s="69">
        <v>46</v>
      </c>
      <c r="U5" s="69">
        <v>28</v>
      </c>
      <c r="V5" s="69">
        <v>29</v>
      </c>
      <c r="W5" s="260">
        <v>32</v>
      </c>
      <c r="Y5" s="111" t="s">
        <v>83</v>
      </c>
      <c r="Z5" s="54">
        <v>16.920000000000002</v>
      </c>
      <c r="AA5" s="54">
        <v>14.82</v>
      </c>
      <c r="AB5" s="54">
        <v>24.757804090419807</v>
      </c>
      <c r="AC5" s="54">
        <v>14.806980433632999</v>
      </c>
      <c r="AD5" s="54">
        <v>14.925373134328359</v>
      </c>
      <c r="AE5" s="55">
        <v>16.16978271854472</v>
      </c>
      <c r="AF5" s="59"/>
      <c r="AG5" s="261" t="s">
        <v>1</v>
      </c>
      <c r="AH5" s="262" t="s">
        <v>66</v>
      </c>
      <c r="AI5" s="242">
        <v>22</v>
      </c>
      <c r="AJ5" s="242">
        <v>32</v>
      </c>
      <c r="AK5" s="242">
        <v>52</v>
      </c>
      <c r="AL5" s="242">
        <v>13</v>
      </c>
      <c r="AM5" s="242">
        <v>6</v>
      </c>
      <c r="AN5" s="242">
        <v>0</v>
      </c>
      <c r="AO5" s="242">
        <v>14</v>
      </c>
      <c r="AP5" s="242">
        <v>17</v>
      </c>
      <c r="AQ5" s="242">
        <v>9</v>
      </c>
      <c r="AR5" s="242">
        <v>0</v>
      </c>
      <c r="AS5" s="242">
        <v>1</v>
      </c>
      <c r="AT5" s="242">
        <v>3</v>
      </c>
      <c r="AU5" s="242">
        <v>3</v>
      </c>
      <c r="AV5" s="242">
        <v>32</v>
      </c>
      <c r="AW5" s="242">
        <v>14</v>
      </c>
      <c r="AX5" s="243">
        <v>12</v>
      </c>
      <c r="AZ5" s="261" t="s">
        <v>1</v>
      </c>
      <c r="BA5" s="62" t="s">
        <v>61</v>
      </c>
      <c r="BB5" s="242">
        <v>17</v>
      </c>
      <c r="BC5" s="242">
        <v>12</v>
      </c>
      <c r="BD5" s="242">
        <v>44</v>
      </c>
      <c r="BE5" s="242">
        <v>13</v>
      </c>
      <c r="BF5" s="242">
        <v>0</v>
      </c>
      <c r="BG5" s="242">
        <v>13</v>
      </c>
      <c r="BH5" s="242">
        <v>4</v>
      </c>
      <c r="BI5" s="242">
        <v>13</v>
      </c>
      <c r="BJ5" s="242">
        <v>4</v>
      </c>
      <c r="BK5" s="242">
        <v>2</v>
      </c>
      <c r="BL5" s="242">
        <v>1</v>
      </c>
      <c r="BM5" s="242">
        <v>5</v>
      </c>
      <c r="BN5" s="242">
        <v>4</v>
      </c>
      <c r="BO5" s="242">
        <v>14</v>
      </c>
      <c r="BP5" s="242">
        <v>10</v>
      </c>
      <c r="BQ5" s="242">
        <v>8</v>
      </c>
      <c r="BR5" s="243">
        <v>0</v>
      </c>
    </row>
    <row r="6" spans="1:126" s="48" customFormat="1" ht="13" customHeight="1">
      <c r="A6" s="227" t="s">
        <v>67</v>
      </c>
      <c r="B6" s="69">
        <v>54</v>
      </c>
      <c r="C6" s="263">
        <v>47</v>
      </c>
      <c r="D6" s="263">
        <v>57</v>
      </c>
      <c r="E6" s="69">
        <v>54</v>
      </c>
      <c r="F6" s="228">
        <v>48</v>
      </c>
      <c r="G6" s="228">
        <v>66</v>
      </c>
      <c r="H6" s="125"/>
      <c r="I6" s="227" t="s">
        <v>67</v>
      </c>
      <c r="J6" s="54">
        <v>1.1454996711991685</v>
      </c>
      <c r="K6" s="54">
        <v>0.97640019943493428</v>
      </c>
      <c r="L6" s="54">
        <v>1.1631228829122964</v>
      </c>
      <c r="M6" s="54">
        <v>1.0845115681233932</v>
      </c>
      <c r="N6" s="54">
        <v>0.94298848768221288</v>
      </c>
      <c r="O6" s="55">
        <v>1.2884082301956039</v>
      </c>
      <c r="P6" s="51"/>
      <c r="Q6" s="111" t="s">
        <v>84</v>
      </c>
      <c r="R6" s="69">
        <v>50</v>
      </c>
      <c r="S6" s="69">
        <v>56</v>
      </c>
      <c r="T6" s="69">
        <v>59</v>
      </c>
      <c r="U6" s="69">
        <v>52</v>
      </c>
      <c r="V6" s="69">
        <v>29</v>
      </c>
      <c r="W6" s="260">
        <v>45</v>
      </c>
      <c r="Y6" s="111" t="s">
        <v>84</v>
      </c>
      <c r="Z6" s="54">
        <v>3.1</v>
      </c>
      <c r="AA6" s="54">
        <v>3.38</v>
      </c>
      <c r="AB6" s="54">
        <v>3.5653855450809764</v>
      </c>
      <c r="AC6" s="54">
        <v>3.0928448224588112</v>
      </c>
      <c r="AD6" s="54">
        <v>1.6890908031917991</v>
      </c>
      <c r="AE6" s="55">
        <v>2.62298904173467</v>
      </c>
      <c r="AG6" s="227"/>
      <c r="AH6" s="51" t="s">
        <v>67</v>
      </c>
      <c r="AI6" s="69">
        <v>3</v>
      </c>
      <c r="AJ6" s="69">
        <v>12</v>
      </c>
      <c r="AK6" s="69">
        <v>17</v>
      </c>
      <c r="AL6" s="69">
        <v>1</v>
      </c>
      <c r="AM6" s="69">
        <v>2</v>
      </c>
      <c r="AN6" s="69">
        <v>0</v>
      </c>
      <c r="AO6" s="69">
        <v>2</v>
      </c>
      <c r="AP6" s="69">
        <v>3</v>
      </c>
      <c r="AQ6" s="69">
        <v>4</v>
      </c>
      <c r="AR6" s="69">
        <v>0</v>
      </c>
      <c r="AS6" s="69">
        <v>0</v>
      </c>
      <c r="AT6" s="69">
        <v>1</v>
      </c>
      <c r="AU6" s="69">
        <v>2</v>
      </c>
      <c r="AV6" s="69">
        <v>4</v>
      </c>
      <c r="AW6" s="69">
        <v>3</v>
      </c>
      <c r="AX6" s="228">
        <v>0</v>
      </c>
      <c r="AZ6" s="64"/>
      <c r="BA6" s="65" t="s">
        <v>62</v>
      </c>
      <c r="BB6" s="69">
        <v>12</v>
      </c>
      <c r="BC6" s="69">
        <v>38</v>
      </c>
      <c r="BD6" s="69">
        <v>33</v>
      </c>
      <c r="BE6" s="69">
        <v>7</v>
      </c>
      <c r="BF6" s="69">
        <v>0</v>
      </c>
      <c r="BG6" s="69">
        <v>4</v>
      </c>
      <c r="BH6" s="69">
        <v>4</v>
      </c>
      <c r="BI6" s="69">
        <v>9</v>
      </c>
      <c r="BJ6" s="69">
        <v>11</v>
      </c>
      <c r="BK6" s="69">
        <v>1</v>
      </c>
      <c r="BL6" s="69">
        <v>0</v>
      </c>
      <c r="BM6" s="69">
        <v>1</v>
      </c>
      <c r="BN6" s="69">
        <v>2</v>
      </c>
      <c r="BO6" s="69">
        <v>27</v>
      </c>
      <c r="BP6" s="69">
        <v>9</v>
      </c>
      <c r="BQ6" s="69">
        <v>5</v>
      </c>
      <c r="BR6" s="228">
        <v>0</v>
      </c>
    </row>
    <row r="7" spans="1:126" s="48" customFormat="1" ht="13" customHeight="1">
      <c r="A7" s="227" t="s">
        <v>68</v>
      </c>
      <c r="B7" s="69">
        <v>9</v>
      </c>
      <c r="C7" s="263">
        <v>16</v>
      </c>
      <c r="D7" s="263">
        <v>7</v>
      </c>
      <c r="E7" s="69">
        <v>11</v>
      </c>
      <c r="F7" s="228">
        <v>5</v>
      </c>
      <c r="G7" s="228">
        <v>10</v>
      </c>
      <c r="H7" s="125"/>
      <c r="I7" s="227" t="s">
        <v>68</v>
      </c>
      <c r="J7" s="54">
        <v>0.19091661186652809</v>
      </c>
      <c r="K7" s="54">
        <v>0.33239155725444569</v>
      </c>
      <c r="L7" s="54">
        <v>0.142839652287475</v>
      </c>
      <c r="M7" s="54">
        <v>0.22091902313624678</v>
      </c>
      <c r="N7" s="54">
        <v>9.8227967466897173E-2</v>
      </c>
      <c r="O7" s="55">
        <v>0.19521336821145513</v>
      </c>
      <c r="P7" s="51"/>
      <c r="Q7" s="111" t="s">
        <v>85</v>
      </c>
      <c r="R7" s="69">
        <v>77</v>
      </c>
      <c r="S7" s="69">
        <v>73</v>
      </c>
      <c r="T7" s="69">
        <v>71</v>
      </c>
      <c r="U7" s="69">
        <v>79</v>
      </c>
      <c r="V7" s="69">
        <v>57</v>
      </c>
      <c r="W7" s="260">
        <v>59</v>
      </c>
      <c r="Y7" s="111" t="s">
        <v>85</v>
      </c>
      <c r="Z7" s="54">
        <v>17.14</v>
      </c>
      <c r="AA7" s="54">
        <v>15.87</v>
      </c>
      <c r="AB7" s="54">
        <v>14.928511354079058</v>
      </c>
      <c r="AC7" s="54">
        <v>16.265184270125594</v>
      </c>
      <c r="AD7" s="54">
        <v>11.415982375325456</v>
      </c>
      <c r="AE7" s="55">
        <v>11.660079051383399</v>
      </c>
      <c r="AG7" s="227"/>
      <c r="AH7" s="51" t="s">
        <v>68</v>
      </c>
      <c r="AI7" s="69">
        <v>1</v>
      </c>
      <c r="AJ7" s="69">
        <v>2</v>
      </c>
      <c r="AK7" s="69">
        <v>2</v>
      </c>
      <c r="AL7" s="69">
        <v>1</v>
      </c>
      <c r="AM7" s="69">
        <v>0</v>
      </c>
      <c r="AN7" s="69">
        <v>0</v>
      </c>
      <c r="AO7" s="69">
        <v>0</v>
      </c>
      <c r="AP7" s="69">
        <v>1</v>
      </c>
      <c r="AQ7" s="69">
        <v>0</v>
      </c>
      <c r="AR7" s="69">
        <v>0</v>
      </c>
      <c r="AS7" s="69">
        <v>0</v>
      </c>
      <c r="AT7" s="69">
        <v>1</v>
      </c>
      <c r="AU7" s="69">
        <v>0</v>
      </c>
      <c r="AV7" s="69">
        <v>1</v>
      </c>
      <c r="AW7" s="69">
        <v>0</v>
      </c>
      <c r="AX7" s="228">
        <v>0</v>
      </c>
      <c r="AZ7" s="64"/>
      <c r="BA7" s="65" t="s">
        <v>73</v>
      </c>
      <c r="BB7" s="69">
        <v>0</v>
      </c>
      <c r="BC7" s="69">
        <v>0</v>
      </c>
      <c r="BD7" s="69">
        <v>0</v>
      </c>
      <c r="BE7" s="69">
        <v>0</v>
      </c>
      <c r="BF7" s="69">
        <v>0</v>
      </c>
      <c r="BG7" s="69">
        <v>0</v>
      </c>
      <c r="BH7" s="69">
        <v>0</v>
      </c>
      <c r="BI7" s="69">
        <v>0</v>
      </c>
      <c r="BJ7" s="69">
        <v>0</v>
      </c>
      <c r="BK7" s="69">
        <v>0</v>
      </c>
      <c r="BL7" s="69">
        <v>0</v>
      </c>
      <c r="BM7" s="69">
        <v>0</v>
      </c>
      <c r="BN7" s="69">
        <v>0</v>
      </c>
      <c r="BO7" s="69">
        <v>0</v>
      </c>
      <c r="BP7" s="69">
        <v>0</v>
      </c>
      <c r="BQ7" s="69">
        <v>0</v>
      </c>
      <c r="BR7" s="228">
        <v>0</v>
      </c>
    </row>
    <row r="8" spans="1:126" s="48" customFormat="1" ht="13" customHeight="1">
      <c r="A8" s="227" t="s">
        <v>69</v>
      </c>
      <c r="B8" s="69">
        <v>0</v>
      </c>
      <c r="C8" s="263">
        <v>5</v>
      </c>
      <c r="D8" s="263">
        <v>3</v>
      </c>
      <c r="E8" s="69">
        <v>2</v>
      </c>
      <c r="F8" s="228">
        <v>6</v>
      </c>
      <c r="G8" s="228">
        <v>2</v>
      </c>
      <c r="H8" s="125"/>
      <c r="I8" s="227" t="s">
        <v>69</v>
      </c>
      <c r="J8" s="54">
        <v>0</v>
      </c>
      <c r="K8" s="54">
        <v>0.10387236164201429</v>
      </c>
      <c r="L8" s="54">
        <v>6.1216993837489284E-2</v>
      </c>
      <c r="M8" s="54">
        <v>4.0167095115681235E-2</v>
      </c>
      <c r="N8" s="54">
        <v>0.11787356096027661</v>
      </c>
      <c r="O8" s="55">
        <v>3.9042673642291026E-2</v>
      </c>
      <c r="P8" s="51"/>
      <c r="Q8" s="111" t="s">
        <v>86</v>
      </c>
      <c r="R8" s="69">
        <v>20</v>
      </c>
      <c r="S8" s="69">
        <v>30</v>
      </c>
      <c r="T8" s="69">
        <v>29</v>
      </c>
      <c r="U8" s="69">
        <v>41</v>
      </c>
      <c r="V8" s="69">
        <v>31</v>
      </c>
      <c r="W8" s="260">
        <v>34</v>
      </c>
      <c r="Y8" s="111" t="s">
        <v>86</v>
      </c>
      <c r="Z8" s="54">
        <v>6.81</v>
      </c>
      <c r="AA8" s="54">
        <v>10</v>
      </c>
      <c r="AB8" s="54">
        <v>9.0399002493765579</v>
      </c>
      <c r="AC8" s="54">
        <v>12.492382693479584</v>
      </c>
      <c r="AD8" s="54">
        <v>9.1607565011820338</v>
      </c>
      <c r="AE8" s="55">
        <v>9.9009900990099009</v>
      </c>
      <c r="AG8" s="227"/>
      <c r="AH8" s="51" t="s">
        <v>69</v>
      </c>
      <c r="AI8" s="69">
        <v>0</v>
      </c>
      <c r="AJ8" s="69">
        <v>0</v>
      </c>
      <c r="AK8" s="69">
        <v>0</v>
      </c>
      <c r="AL8" s="69">
        <v>0</v>
      </c>
      <c r="AM8" s="69">
        <v>0</v>
      </c>
      <c r="AN8" s="69">
        <v>0</v>
      </c>
      <c r="AO8" s="69">
        <v>0</v>
      </c>
      <c r="AP8" s="69">
        <v>0</v>
      </c>
      <c r="AQ8" s="69">
        <v>0</v>
      </c>
      <c r="AR8" s="69">
        <v>0</v>
      </c>
      <c r="AS8" s="69">
        <v>0</v>
      </c>
      <c r="AT8" s="69">
        <v>0</v>
      </c>
      <c r="AU8" s="69">
        <v>0</v>
      </c>
      <c r="AV8" s="69">
        <v>0</v>
      </c>
      <c r="AW8" s="69">
        <v>0</v>
      </c>
      <c r="AX8" s="228">
        <v>0</v>
      </c>
      <c r="AZ8" s="64"/>
      <c r="BA8" s="51"/>
      <c r="BB8" s="69"/>
      <c r="BC8" s="69"/>
      <c r="BD8" s="69"/>
      <c r="BE8" s="69"/>
      <c r="BF8" s="69"/>
      <c r="BG8" s="69"/>
      <c r="BH8" s="69"/>
      <c r="BI8" s="69"/>
      <c r="BJ8" s="69"/>
      <c r="BK8" s="69"/>
      <c r="BL8" s="69"/>
      <c r="BM8" s="69"/>
      <c r="BN8" s="69"/>
      <c r="BO8" s="69"/>
      <c r="BP8" s="69"/>
      <c r="BQ8" s="69"/>
      <c r="BR8" s="228"/>
    </row>
    <row r="9" spans="1:126" s="48" customFormat="1" ht="13" customHeight="1">
      <c r="A9" s="227" t="s">
        <v>9</v>
      </c>
      <c r="B9" s="69">
        <v>25</v>
      </c>
      <c r="C9" s="263">
        <v>40</v>
      </c>
      <c r="D9" s="263">
        <v>34</v>
      </c>
      <c r="E9" s="69">
        <v>36</v>
      </c>
      <c r="F9" s="228">
        <v>31</v>
      </c>
      <c r="G9" s="228">
        <v>31</v>
      </c>
      <c r="H9" s="125"/>
      <c r="I9" s="227" t="s">
        <v>9</v>
      </c>
      <c r="J9" s="54">
        <v>0.53032392185146693</v>
      </c>
      <c r="K9" s="54">
        <v>0.83097889313611428</v>
      </c>
      <c r="L9" s="54">
        <v>0.69379259682487859</v>
      </c>
      <c r="M9" s="54">
        <v>0.72300771208226222</v>
      </c>
      <c r="N9" s="54">
        <v>0.60901339829476242</v>
      </c>
      <c r="O9" s="55">
        <v>0.60516144145551087</v>
      </c>
      <c r="P9" s="51"/>
      <c r="Q9" s="111" t="s">
        <v>87</v>
      </c>
      <c r="R9" s="69">
        <v>0</v>
      </c>
      <c r="S9" s="69">
        <v>11</v>
      </c>
      <c r="T9" s="69">
        <v>2</v>
      </c>
      <c r="U9" s="69">
        <v>6</v>
      </c>
      <c r="V9" s="69">
        <v>4</v>
      </c>
      <c r="W9" s="260">
        <v>12</v>
      </c>
      <c r="Y9" s="111" t="s">
        <v>87</v>
      </c>
      <c r="Z9" s="54">
        <v>0</v>
      </c>
      <c r="AA9" s="54">
        <v>22.68</v>
      </c>
      <c r="AB9" s="54">
        <v>4.0404040404040407</v>
      </c>
      <c r="AC9" s="54">
        <v>11.952191235059761</v>
      </c>
      <c r="AD9" s="54">
        <v>7.8277886497064584</v>
      </c>
      <c r="AE9" s="55">
        <v>23.300970873786408</v>
      </c>
      <c r="AG9" s="227"/>
      <c r="AH9" s="51" t="s">
        <v>9</v>
      </c>
      <c r="AI9" s="69">
        <v>1</v>
      </c>
      <c r="AJ9" s="69">
        <v>2</v>
      </c>
      <c r="AK9" s="69">
        <v>5</v>
      </c>
      <c r="AL9" s="69">
        <v>5</v>
      </c>
      <c r="AM9" s="69">
        <v>0</v>
      </c>
      <c r="AN9" s="69">
        <v>0</v>
      </c>
      <c r="AO9" s="69">
        <v>1</v>
      </c>
      <c r="AP9" s="69">
        <v>1</v>
      </c>
      <c r="AQ9" s="69">
        <v>2</v>
      </c>
      <c r="AR9" s="69">
        <v>2</v>
      </c>
      <c r="AS9" s="69">
        <v>0</v>
      </c>
      <c r="AT9" s="69">
        <v>1</v>
      </c>
      <c r="AU9" s="69">
        <v>1</v>
      </c>
      <c r="AV9" s="69">
        <v>1</v>
      </c>
      <c r="AW9" s="69">
        <v>2</v>
      </c>
      <c r="AX9" s="228">
        <v>1</v>
      </c>
      <c r="AZ9" s="64" t="s">
        <v>2</v>
      </c>
      <c r="BA9" s="65" t="s">
        <v>61</v>
      </c>
      <c r="BB9" s="69">
        <v>16</v>
      </c>
      <c r="BC9" s="69">
        <v>7</v>
      </c>
      <c r="BD9" s="69">
        <v>48</v>
      </c>
      <c r="BE9" s="69">
        <v>14</v>
      </c>
      <c r="BF9" s="69">
        <v>6</v>
      </c>
      <c r="BG9" s="69">
        <v>7</v>
      </c>
      <c r="BH9" s="69">
        <v>1</v>
      </c>
      <c r="BI9" s="69">
        <v>12</v>
      </c>
      <c r="BJ9" s="69">
        <v>6</v>
      </c>
      <c r="BK9" s="69">
        <v>0</v>
      </c>
      <c r="BL9" s="69">
        <v>4</v>
      </c>
      <c r="BM9" s="69">
        <v>4</v>
      </c>
      <c r="BN9" s="69">
        <v>4</v>
      </c>
      <c r="BO9" s="69">
        <v>20</v>
      </c>
      <c r="BP9" s="69">
        <v>15</v>
      </c>
      <c r="BQ9" s="69">
        <v>13</v>
      </c>
      <c r="BR9" s="228">
        <v>0</v>
      </c>
    </row>
    <row r="10" spans="1:126" s="48" customFormat="1" ht="13" customHeight="1">
      <c r="A10" s="227" t="s">
        <v>8</v>
      </c>
      <c r="B10" s="69">
        <v>7</v>
      </c>
      <c r="C10" s="263">
        <v>9</v>
      </c>
      <c r="D10" s="263">
        <v>14</v>
      </c>
      <c r="E10" s="69">
        <v>10</v>
      </c>
      <c r="F10" s="228">
        <v>12</v>
      </c>
      <c r="G10" s="228">
        <v>8</v>
      </c>
      <c r="H10" s="125"/>
      <c r="I10" s="227" t="s">
        <v>8</v>
      </c>
      <c r="J10" s="54">
        <v>0.14849069811841073</v>
      </c>
      <c r="K10" s="54">
        <v>0.18697025095562572</v>
      </c>
      <c r="L10" s="54">
        <v>0.28567930457495</v>
      </c>
      <c r="M10" s="54">
        <v>0.20083547557840617</v>
      </c>
      <c r="N10" s="54">
        <v>0.23574712192055322</v>
      </c>
      <c r="O10" s="55">
        <v>0.1561706945691641</v>
      </c>
      <c r="P10" s="51"/>
      <c r="Q10" s="111" t="s">
        <v>88</v>
      </c>
      <c r="R10" s="69">
        <v>17</v>
      </c>
      <c r="S10" s="69">
        <v>13</v>
      </c>
      <c r="T10" s="69">
        <v>17</v>
      </c>
      <c r="U10" s="69">
        <v>13</v>
      </c>
      <c r="V10" s="69">
        <v>22</v>
      </c>
      <c r="W10" s="260">
        <v>18</v>
      </c>
      <c r="Y10" s="111" t="s">
        <v>88</v>
      </c>
      <c r="Z10" s="54">
        <v>10.52</v>
      </c>
      <c r="AA10" s="54">
        <v>7.93</v>
      </c>
      <c r="AB10" s="54">
        <v>9.8607888631090486</v>
      </c>
      <c r="AC10" s="54">
        <v>7.4328187535734704</v>
      </c>
      <c r="AD10" s="54">
        <v>12.242626599888704</v>
      </c>
      <c r="AE10" s="55">
        <v>9.9173553719008254</v>
      </c>
      <c r="AG10" s="227"/>
      <c r="AH10" s="51" t="s">
        <v>8</v>
      </c>
      <c r="AI10" s="69">
        <v>1</v>
      </c>
      <c r="AJ10" s="69">
        <v>1</v>
      </c>
      <c r="AK10" s="69">
        <v>1</v>
      </c>
      <c r="AL10" s="69">
        <v>0</v>
      </c>
      <c r="AM10" s="69">
        <v>0</v>
      </c>
      <c r="AN10" s="69">
        <v>0</v>
      </c>
      <c r="AO10" s="69">
        <v>0</v>
      </c>
      <c r="AP10" s="69">
        <v>0</v>
      </c>
      <c r="AQ10" s="69">
        <v>0</v>
      </c>
      <c r="AR10" s="69">
        <v>1</v>
      </c>
      <c r="AS10" s="69">
        <v>0</v>
      </c>
      <c r="AT10" s="69">
        <v>0</v>
      </c>
      <c r="AU10" s="69">
        <v>0</v>
      </c>
      <c r="AV10" s="69">
        <v>3</v>
      </c>
      <c r="AW10" s="69">
        <v>0</v>
      </c>
      <c r="AX10" s="228">
        <v>0</v>
      </c>
      <c r="AZ10" s="64"/>
      <c r="BA10" s="65" t="s">
        <v>62</v>
      </c>
      <c r="BB10" s="69">
        <v>10</v>
      </c>
      <c r="BC10" s="69">
        <v>49</v>
      </c>
      <c r="BD10" s="69">
        <v>25</v>
      </c>
      <c r="BE10" s="69">
        <v>16</v>
      </c>
      <c r="BF10" s="69">
        <v>5</v>
      </c>
      <c r="BG10" s="69">
        <v>6</v>
      </c>
      <c r="BH10" s="69">
        <v>5</v>
      </c>
      <c r="BI10" s="69">
        <v>6</v>
      </c>
      <c r="BJ10" s="69">
        <v>6</v>
      </c>
      <c r="BK10" s="69">
        <v>0</v>
      </c>
      <c r="BL10" s="69">
        <v>2</v>
      </c>
      <c r="BM10" s="69">
        <v>2</v>
      </c>
      <c r="BN10" s="69">
        <v>1</v>
      </c>
      <c r="BO10" s="69">
        <v>21</v>
      </c>
      <c r="BP10" s="69">
        <v>7</v>
      </c>
      <c r="BQ10" s="69">
        <v>5</v>
      </c>
      <c r="BR10" s="228">
        <v>0</v>
      </c>
    </row>
    <row r="11" spans="1:126" s="59" customFormat="1" ht="13" customHeight="1">
      <c r="A11" s="229" t="s">
        <v>70</v>
      </c>
      <c r="B11" s="69">
        <v>2</v>
      </c>
      <c r="C11" s="263">
        <v>4</v>
      </c>
      <c r="D11" s="263">
        <v>4</v>
      </c>
      <c r="E11" s="69">
        <v>1</v>
      </c>
      <c r="F11" s="228">
        <v>0</v>
      </c>
      <c r="G11" s="228">
        <v>1</v>
      </c>
      <c r="H11" s="264"/>
      <c r="I11" s="229" t="s">
        <v>70</v>
      </c>
      <c r="J11" s="54">
        <v>4.2425913748117348E-2</v>
      </c>
      <c r="K11" s="54">
        <v>8.3097889313611423E-2</v>
      </c>
      <c r="L11" s="54">
        <v>8.1622658449985716E-2</v>
      </c>
      <c r="M11" s="54">
        <v>2.0083547557840618E-2</v>
      </c>
      <c r="N11" s="54">
        <v>0</v>
      </c>
      <c r="O11" s="55">
        <v>1.9521336821145513E-2</v>
      </c>
      <c r="P11" s="264"/>
      <c r="Q11" s="111" t="s">
        <v>89</v>
      </c>
      <c r="R11" s="69">
        <v>8</v>
      </c>
      <c r="S11" s="69">
        <v>6</v>
      </c>
      <c r="T11" s="69">
        <v>12</v>
      </c>
      <c r="U11" s="69">
        <v>18</v>
      </c>
      <c r="V11" s="69">
        <v>11</v>
      </c>
      <c r="W11" s="260">
        <v>6</v>
      </c>
      <c r="Y11" s="111" t="s">
        <v>89</v>
      </c>
      <c r="Z11" s="54">
        <v>6.86</v>
      </c>
      <c r="AA11" s="54">
        <v>5.08</v>
      </c>
      <c r="AB11" s="54">
        <v>9.9009900990099009</v>
      </c>
      <c r="AC11" s="54">
        <v>14.622258326563768</v>
      </c>
      <c r="AD11" s="54">
        <v>8.7859424920127793</v>
      </c>
      <c r="AE11" s="55">
        <v>4.7468354430379742</v>
      </c>
      <c r="AF11" s="48"/>
      <c r="AG11" s="229"/>
      <c r="AH11" s="264" t="s">
        <v>70</v>
      </c>
      <c r="AI11" s="69">
        <v>1</v>
      </c>
      <c r="AJ11" s="69">
        <v>1</v>
      </c>
      <c r="AK11" s="69">
        <v>0</v>
      </c>
      <c r="AL11" s="69">
        <v>0</v>
      </c>
      <c r="AM11" s="69">
        <v>0</v>
      </c>
      <c r="AN11" s="69">
        <v>0</v>
      </c>
      <c r="AO11" s="69">
        <v>0</v>
      </c>
      <c r="AP11" s="69">
        <v>0</v>
      </c>
      <c r="AQ11" s="69">
        <v>0</v>
      </c>
      <c r="AR11" s="69">
        <v>0</v>
      </c>
      <c r="AS11" s="69">
        <v>0</v>
      </c>
      <c r="AT11" s="69">
        <v>0</v>
      </c>
      <c r="AU11" s="69">
        <v>0</v>
      </c>
      <c r="AV11" s="69">
        <v>0</v>
      </c>
      <c r="AW11" s="69">
        <v>0</v>
      </c>
      <c r="AX11" s="228">
        <v>0</v>
      </c>
      <c r="AZ11" s="64"/>
      <c r="BA11" s="65" t="s">
        <v>73</v>
      </c>
      <c r="BB11" s="69">
        <v>0</v>
      </c>
      <c r="BC11" s="69">
        <v>0</v>
      </c>
      <c r="BD11" s="69">
        <v>0</v>
      </c>
      <c r="BE11" s="69">
        <v>0</v>
      </c>
      <c r="BF11" s="69">
        <v>0</v>
      </c>
      <c r="BG11" s="69">
        <v>0</v>
      </c>
      <c r="BH11" s="69">
        <v>0</v>
      </c>
      <c r="BI11" s="69">
        <v>0</v>
      </c>
      <c r="BJ11" s="69">
        <v>0</v>
      </c>
      <c r="BK11" s="69">
        <v>0</v>
      </c>
      <c r="BL11" s="69">
        <v>0</v>
      </c>
      <c r="BM11" s="69">
        <v>0</v>
      </c>
      <c r="BN11" s="69">
        <v>0</v>
      </c>
      <c r="BO11" s="69">
        <v>0</v>
      </c>
      <c r="BP11" s="69">
        <v>0</v>
      </c>
      <c r="BQ11" s="69">
        <v>0</v>
      </c>
      <c r="BR11" s="228">
        <v>0</v>
      </c>
    </row>
    <row r="12" spans="1:126" s="48" customFormat="1" ht="13" customHeight="1">
      <c r="A12" s="230" t="s">
        <v>7</v>
      </c>
      <c r="B12" s="244">
        <v>327</v>
      </c>
      <c r="C12" s="244">
        <v>343</v>
      </c>
      <c r="D12" s="244">
        <v>391</v>
      </c>
      <c r="E12" s="244">
        <v>367</v>
      </c>
      <c r="F12" s="245">
        <v>306</v>
      </c>
      <c r="G12" s="245">
        <v>333</v>
      </c>
      <c r="I12" s="265" t="s">
        <v>64</v>
      </c>
      <c r="J12" s="266">
        <v>6.9366368978171868</v>
      </c>
      <c r="K12" s="266">
        <v>7.1256440086421797</v>
      </c>
      <c r="L12" s="266">
        <v>7.9786148634861034</v>
      </c>
      <c r="M12" s="266">
        <v>7.370661953727506</v>
      </c>
      <c r="N12" s="266">
        <v>6.0115516089741066</v>
      </c>
      <c r="O12" s="267">
        <v>6.5006051614414559</v>
      </c>
      <c r="P12" s="51"/>
      <c r="Q12" s="111" t="s">
        <v>90</v>
      </c>
      <c r="R12" s="69">
        <v>22</v>
      </c>
      <c r="S12" s="69">
        <v>18</v>
      </c>
      <c r="T12" s="69">
        <v>39</v>
      </c>
      <c r="U12" s="69">
        <v>33</v>
      </c>
      <c r="V12" s="69">
        <v>25</v>
      </c>
      <c r="W12" s="260">
        <v>34</v>
      </c>
      <c r="Y12" s="111" t="s">
        <v>90</v>
      </c>
      <c r="Z12" s="54">
        <v>9.2899999999999991</v>
      </c>
      <c r="AA12" s="54">
        <v>7.49</v>
      </c>
      <c r="AB12" s="54">
        <v>15.757575757575758</v>
      </c>
      <c r="AC12" s="54">
        <v>13.168395849960095</v>
      </c>
      <c r="AD12" s="54">
        <v>9.8231827111984273</v>
      </c>
      <c r="AE12" s="55">
        <v>13.255360623781677</v>
      </c>
      <c r="AG12" s="227"/>
      <c r="AH12" s="51"/>
      <c r="AI12" s="69"/>
      <c r="AJ12" s="69"/>
      <c r="AK12" s="69"/>
      <c r="AL12" s="69"/>
      <c r="AM12" s="69"/>
      <c r="AN12" s="69"/>
      <c r="AO12" s="69"/>
      <c r="AP12" s="69"/>
      <c r="AQ12" s="69"/>
      <c r="AR12" s="69"/>
      <c r="AS12" s="69"/>
      <c r="AT12" s="69"/>
      <c r="AU12" s="69"/>
      <c r="AV12" s="69"/>
      <c r="AW12" s="69"/>
      <c r="AX12" s="228"/>
      <c r="AZ12" s="64"/>
      <c r="BA12" s="251"/>
      <c r="BB12" s="69"/>
      <c r="BC12" s="69"/>
      <c r="BD12" s="69"/>
      <c r="BE12" s="69"/>
      <c r="BF12" s="69"/>
      <c r="BG12" s="69"/>
      <c r="BH12" s="69"/>
      <c r="BI12" s="69"/>
      <c r="BJ12" s="69"/>
      <c r="BK12" s="69"/>
      <c r="BL12" s="69"/>
      <c r="BM12" s="69"/>
      <c r="BN12" s="69"/>
      <c r="BO12" s="69"/>
      <c r="BP12" s="69"/>
      <c r="BQ12" s="69"/>
      <c r="BR12" s="228"/>
    </row>
    <row r="13" spans="1:126" s="48" customFormat="1" ht="13" customHeight="1">
      <c r="A13" s="268" t="s">
        <v>143</v>
      </c>
      <c r="B13" s="51"/>
      <c r="C13" s="51"/>
      <c r="D13" s="51"/>
      <c r="E13" s="51"/>
      <c r="F13" s="51"/>
      <c r="G13" s="51"/>
      <c r="H13" s="269"/>
      <c r="J13" s="51"/>
      <c r="K13" s="51"/>
      <c r="L13" s="51"/>
      <c r="M13" s="270"/>
      <c r="N13" s="270"/>
      <c r="O13" s="270"/>
      <c r="P13" s="51"/>
      <c r="Q13" s="111" t="s">
        <v>91</v>
      </c>
      <c r="R13" s="69">
        <v>15</v>
      </c>
      <c r="S13" s="69">
        <v>12</v>
      </c>
      <c r="T13" s="69">
        <v>15</v>
      </c>
      <c r="U13" s="69">
        <v>14</v>
      </c>
      <c r="V13" s="69">
        <v>10</v>
      </c>
      <c r="W13" s="260">
        <v>14</v>
      </c>
      <c r="Y13" s="111" t="s">
        <v>91</v>
      </c>
      <c r="Z13" s="54">
        <v>2.97</v>
      </c>
      <c r="AA13" s="54">
        <v>2.34</v>
      </c>
      <c r="AB13" s="54">
        <v>2.8522532800912721</v>
      </c>
      <c r="AC13" s="54">
        <v>2.6286143447239954</v>
      </c>
      <c r="AD13" s="54">
        <v>1.8416206261510129</v>
      </c>
      <c r="AE13" s="55">
        <v>2.5594149908592319</v>
      </c>
      <c r="AG13" s="227" t="s">
        <v>2</v>
      </c>
      <c r="AH13" s="51" t="s">
        <v>66</v>
      </c>
      <c r="AI13" s="69">
        <v>21</v>
      </c>
      <c r="AJ13" s="69">
        <v>35</v>
      </c>
      <c r="AK13" s="69">
        <v>52</v>
      </c>
      <c r="AL13" s="69">
        <v>19</v>
      </c>
      <c r="AM13" s="69">
        <v>4</v>
      </c>
      <c r="AN13" s="69">
        <v>3</v>
      </c>
      <c r="AO13" s="69">
        <v>8</v>
      </c>
      <c r="AP13" s="69">
        <v>11</v>
      </c>
      <c r="AQ13" s="69">
        <v>6</v>
      </c>
      <c r="AR13" s="69">
        <v>0</v>
      </c>
      <c r="AS13" s="69">
        <v>2</v>
      </c>
      <c r="AT13" s="69">
        <v>2</v>
      </c>
      <c r="AU13" s="69">
        <v>3</v>
      </c>
      <c r="AV13" s="69">
        <v>30</v>
      </c>
      <c r="AW13" s="69">
        <v>13</v>
      </c>
      <c r="AX13" s="228">
        <v>13</v>
      </c>
      <c r="AZ13" s="64" t="s">
        <v>3</v>
      </c>
      <c r="BA13" s="65" t="s">
        <v>61</v>
      </c>
      <c r="BB13" s="69">
        <v>31</v>
      </c>
      <c r="BC13" s="69">
        <v>10</v>
      </c>
      <c r="BD13" s="69">
        <v>48</v>
      </c>
      <c r="BE13" s="69">
        <v>15</v>
      </c>
      <c r="BF13" s="69">
        <v>1</v>
      </c>
      <c r="BG13" s="69">
        <v>9</v>
      </c>
      <c r="BH13" s="69">
        <v>8</v>
      </c>
      <c r="BI13" s="69">
        <v>18</v>
      </c>
      <c r="BJ13" s="69">
        <v>5</v>
      </c>
      <c r="BK13" s="69">
        <v>0</v>
      </c>
      <c r="BL13" s="69">
        <v>1</v>
      </c>
      <c r="BM13" s="69">
        <v>7</v>
      </c>
      <c r="BN13" s="69">
        <v>8</v>
      </c>
      <c r="BO13" s="69">
        <v>26</v>
      </c>
      <c r="BP13" s="69">
        <v>8</v>
      </c>
      <c r="BQ13" s="69">
        <v>5</v>
      </c>
      <c r="BR13" s="228">
        <v>0</v>
      </c>
    </row>
    <row r="14" spans="1:126" s="48" customFormat="1" ht="13" customHeight="1">
      <c r="A14" s="195" t="s">
        <v>81</v>
      </c>
      <c r="B14" s="195"/>
      <c r="C14" s="195"/>
      <c r="D14" s="51"/>
      <c r="E14" s="269"/>
      <c r="F14" s="269"/>
      <c r="G14" s="269"/>
      <c r="H14" s="269"/>
      <c r="I14" s="195" t="s">
        <v>81</v>
      </c>
      <c r="J14" s="269"/>
      <c r="K14" s="269"/>
      <c r="L14" s="269"/>
      <c r="M14" s="269"/>
      <c r="N14" s="269"/>
      <c r="O14" s="269"/>
      <c r="P14" s="51"/>
      <c r="Q14" s="111" t="s">
        <v>92</v>
      </c>
      <c r="R14" s="69">
        <v>3</v>
      </c>
      <c r="S14" s="69">
        <v>0</v>
      </c>
      <c r="T14" s="69">
        <v>1</v>
      </c>
      <c r="U14" s="69">
        <v>3</v>
      </c>
      <c r="V14" s="69">
        <v>2</v>
      </c>
      <c r="W14" s="260">
        <v>4</v>
      </c>
      <c r="Y14" s="111" t="s">
        <v>92</v>
      </c>
      <c r="Z14" s="54">
        <v>5.93</v>
      </c>
      <c r="AA14" s="54">
        <v>0</v>
      </c>
      <c r="AB14" s="54">
        <v>1.8518518518518519</v>
      </c>
      <c r="AC14" s="54">
        <v>5.4644808743169397</v>
      </c>
      <c r="AD14" s="54">
        <v>3.5087719298245612</v>
      </c>
      <c r="AE14" s="55">
        <v>6.9084628670120907</v>
      </c>
      <c r="AG14" s="227"/>
      <c r="AH14" s="51" t="s">
        <v>67</v>
      </c>
      <c r="AI14" s="69">
        <v>1</v>
      </c>
      <c r="AJ14" s="69">
        <v>9</v>
      </c>
      <c r="AK14" s="69">
        <v>10</v>
      </c>
      <c r="AL14" s="69">
        <v>2</v>
      </c>
      <c r="AM14" s="69">
        <v>1</v>
      </c>
      <c r="AN14" s="69">
        <v>0</v>
      </c>
      <c r="AO14" s="69">
        <v>1</v>
      </c>
      <c r="AP14" s="69">
        <v>4</v>
      </c>
      <c r="AQ14" s="69">
        <v>1</v>
      </c>
      <c r="AR14" s="69">
        <v>0</v>
      </c>
      <c r="AS14" s="69">
        <v>0</v>
      </c>
      <c r="AT14" s="69">
        <v>2</v>
      </c>
      <c r="AU14" s="69">
        <v>0</v>
      </c>
      <c r="AV14" s="69">
        <v>6</v>
      </c>
      <c r="AW14" s="69">
        <v>6</v>
      </c>
      <c r="AX14" s="228">
        <v>4</v>
      </c>
      <c r="AZ14" s="64"/>
      <c r="BA14" s="65" t="s">
        <v>62</v>
      </c>
      <c r="BB14" s="69">
        <v>15</v>
      </c>
      <c r="BC14" s="69">
        <v>49</v>
      </c>
      <c r="BD14" s="69">
        <v>23</v>
      </c>
      <c r="BE14" s="69">
        <v>14</v>
      </c>
      <c r="BF14" s="69">
        <v>1</v>
      </c>
      <c r="BG14" s="69">
        <v>8</v>
      </c>
      <c r="BH14" s="69">
        <v>4</v>
      </c>
      <c r="BI14" s="69">
        <v>21</v>
      </c>
      <c r="BJ14" s="69">
        <v>10</v>
      </c>
      <c r="BK14" s="69">
        <v>1</v>
      </c>
      <c r="BL14" s="69">
        <v>2</v>
      </c>
      <c r="BM14" s="69">
        <v>3</v>
      </c>
      <c r="BN14" s="69">
        <v>2</v>
      </c>
      <c r="BO14" s="69">
        <v>30</v>
      </c>
      <c r="BP14" s="69">
        <v>5</v>
      </c>
      <c r="BQ14" s="69">
        <v>3</v>
      </c>
      <c r="BR14" s="252">
        <v>0</v>
      </c>
    </row>
    <row r="15" spans="1:126" s="48" customFormat="1" ht="13" customHeight="1">
      <c r="A15" s="51"/>
      <c r="B15" s="269"/>
      <c r="C15" s="269"/>
      <c r="D15" s="269"/>
      <c r="E15" s="269"/>
      <c r="F15" s="269"/>
      <c r="G15" s="269"/>
      <c r="H15" s="269"/>
      <c r="I15" s="269"/>
      <c r="J15" s="269"/>
      <c r="K15" s="269"/>
      <c r="L15" s="269"/>
      <c r="M15" s="269"/>
      <c r="N15" s="269"/>
      <c r="O15" s="269"/>
      <c r="P15" s="51"/>
      <c r="Q15" s="111" t="s">
        <v>93</v>
      </c>
      <c r="R15" s="69">
        <v>1</v>
      </c>
      <c r="S15" s="69">
        <v>6</v>
      </c>
      <c r="T15" s="69">
        <v>3</v>
      </c>
      <c r="U15" s="69">
        <v>2</v>
      </c>
      <c r="V15" s="69">
        <v>4</v>
      </c>
      <c r="W15" s="260">
        <v>5</v>
      </c>
      <c r="Y15" s="111" t="s">
        <v>93</v>
      </c>
      <c r="Z15" s="54">
        <v>2.2000000000000002</v>
      </c>
      <c r="AA15" s="54">
        <v>12.99</v>
      </c>
      <c r="AB15" s="54">
        <v>5.6925996204933584</v>
      </c>
      <c r="AC15" s="54">
        <v>3.7453183520599254</v>
      </c>
      <c r="AD15" s="54">
        <v>7.3126142595978063</v>
      </c>
      <c r="AE15" s="55">
        <v>9.1407678244972583</v>
      </c>
      <c r="AG15" s="227"/>
      <c r="AH15" s="51" t="s">
        <v>68</v>
      </c>
      <c r="AI15" s="69">
        <v>0</v>
      </c>
      <c r="AJ15" s="69">
        <v>0</v>
      </c>
      <c r="AK15" s="69">
        <v>3</v>
      </c>
      <c r="AL15" s="69">
        <v>3</v>
      </c>
      <c r="AM15" s="69">
        <v>0</v>
      </c>
      <c r="AN15" s="69">
        <v>0</v>
      </c>
      <c r="AO15" s="69">
        <v>0</v>
      </c>
      <c r="AP15" s="69">
        <v>3</v>
      </c>
      <c r="AQ15" s="69">
        <v>0</v>
      </c>
      <c r="AR15" s="69">
        <v>0</v>
      </c>
      <c r="AS15" s="69">
        <v>2</v>
      </c>
      <c r="AT15" s="69">
        <v>1</v>
      </c>
      <c r="AU15" s="69">
        <v>1</v>
      </c>
      <c r="AV15" s="69">
        <v>1</v>
      </c>
      <c r="AW15" s="69">
        <v>1</v>
      </c>
      <c r="AX15" s="228">
        <v>1</v>
      </c>
      <c r="AZ15" s="64"/>
      <c r="BA15" s="65" t="s">
        <v>73</v>
      </c>
      <c r="BB15" s="69">
        <v>0</v>
      </c>
      <c r="BC15" s="69">
        <v>0</v>
      </c>
      <c r="BD15" s="69">
        <v>0</v>
      </c>
      <c r="BE15" s="69">
        <v>0</v>
      </c>
      <c r="BF15" s="69">
        <v>0</v>
      </c>
      <c r="BG15" s="69">
        <v>0</v>
      </c>
      <c r="BH15" s="69">
        <v>0</v>
      </c>
      <c r="BI15" s="69">
        <v>0</v>
      </c>
      <c r="BJ15" s="69">
        <v>0</v>
      </c>
      <c r="BK15" s="69">
        <v>0</v>
      </c>
      <c r="BL15" s="69">
        <v>0</v>
      </c>
      <c r="BM15" s="69">
        <v>0</v>
      </c>
      <c r="BN15" s="69">
        <v>0</v>
      </c>
      <c r="BO15" s="69">
        <v>0</v>
      </c>
      <c r="BP15" s="69">
        <v>0</v>
      </c>
      <c r="BQ15" s="69">
        <v>0</v>
      </c>
      <c r="BR15" s="228">
        <v>0</v>
      </c>
    </row>
    <row r="16" spans="1:126" s="48" customFormat="1" ht="13" customHeight="1">
      <c r="A16" s="51"/>
      <c r="B16" s="51"/>
      <c r="C16" s="51"/>
      <c r="D16" s="51"/>
      <c r="E16" s="51"/>
      <c r="F16" s="51"/>
      <c r="G16" s="51"/>
      <c r="H16" s="51"/>
      <c r="I16" s="51"/>
      <c r="J16" s="51"/>
      <c r="K16" s="51"/>
      <c r="L16" s="51"/>
      <c r="M16" s="51"/>
      <c r="N16" s="51"/>
      <c r="O16" s="51"/>
      <c r="Q16" s="111" t="s">
        <v>94</v>
      </c>
      <c r="R16" s="69">
        <v>6</v>
      </c>
      <c r="S16" s="69">
        <v>6</v>
      </c>
      <c r="T16" s="69">
        <v>10</v>
      </c>
      <c r="U16" s="69">
        <v>1</v>
      </c>
      <c r="V16" s="69">
        <v>7</v>
      </c>
      <c r="W16" s="260">
        <v>1</v>
      </c>
      <c r="Y16" s="111" t="s">
        <v>94</v>
      </c>
      <c r="Z16" s="54">
        <v>11.93</v>
      </c>
      <c r="AA16" s="54">
        <v>11.72</v>
      </c>
      <c r="AB16" s="54">
        <v>20.533880903490758</v>
      </c>
      <c r="AC16" s="54">
        <v>2.028397565922921</v>
      </c>
      <c r="AD16" s="54">
        <v>13.725490196078431</v>
      </c>
      <c r="AE16" s="55">
        <v>1.941747572815534</v>
      </c>
      <c r="AG16" s="227"/>
      <c r="AH16" s="51" t="s">
        <v>69</v>
      </c>
      <c r="AI16" s="69">
        <v>0</v>
      </c>
      <c r="AJ16" s="69">
        <v>1</v>
      </c>
      <c r="AK16" s="69">
        <v>0</v>
      </c>
      <c r="AL16" s="69">
        <v>0</v>
      </c>
      <c r="AM16" s="69">
        <v>0</v>
      </c>
      <c r="AN16" s="69">
        <v>3</v>
      </c>
      <c r="AO16" s="69">
        <v>0</v>
      </c>
      <c r="AP16" s="69">
        <v>0</v>
      </c>
      <c r="AQ16" s="69">
        <v>0</v>
      </c>
      <c r="AR16" s="69">
        <v>0</v>
      </c>
      <c r="AS16" s="69">
        <v>0</v>
      </c>
      <c r="AT16" s="69">
        <v>0</v>
      </c>
      <c r="AU16" s="69">
        <v>0</v>
      </c>
      <c r="AV16" s="69">
        <v>1</v>
      </c>
      <c r="AW16" s="69">
        <v>0</v>
      </c>
      <c r="AX16" s="228">
        <v>0</v>
      </c>
      <c r="AZ16" s="64" t="s">
        <v>4</v>
      </c>
      <c r="BA16" s="251"/>
      <c r="BB16" s="69"/>
      <c r="BC16" s="69"/>
      <c r="BD16" s="69"/>
      <c r="BE16" s="69"/>
      <c r="BF16" s="69"/>
      <c r="BG16" s="69"/>
      <c r="BH16" s="69"/>
      <c r="BI16" s="69"/>
      <c r="BJ16" s="69"/>
      <c r="BK16" s="69"/>
      <c r="BL16" s="69"/>
      <c r="BM16" s="69"/>
      <c r="BN16" s="69"/>
      <c r="BO16" s="69"/>
      <c r="BP16" s="69"/>
      <c r="BQ16" s="69"/>
      <c r="BR16" s="228"/>
    </row>
    <row r="17" spans="1:70 16366:16366" s="48" customFormat="1" ht="13" customHeight="1">
      <c r="A17" s="51"/>
      <c r="B17" s="263"/>
      <c r="C17" s="263"/>
      <c r="D17" s="263"/>
      <c r="E17" s="263"/>
      <c r="F17" s="263"/>
      <c r="G17" s="263"/>
      <c r="H17" s="51"/>
      <c r="I17" s="51"/>
      <c r="J17" s="51"/>
      <c r="K17" s="51"/>
      <c r="L17" s="51"/>
      <c r="M17" s="51"/>
      <c r="N17" s="51"/>
      <c r="O17" s="51"/>
      <c r="Q17" s="111" t="s">
        <v>95</v>
      </c>
      <c r="R17" s="69">
        <v>6</v>
      </c>
      <c r="S17" s="69">
        <v>5</v>
      </c>
      <c r="T17" s="69">
        <v>10</v>
      </c>
      <c r="U17" s="69">
        <v>6</v>
      </c>
      <c r="V17" s="69">
        <v>3</v>
      </c>
      <c r="W17" s="260">
        <v>2</v>
      </c>
      <c r="Y17" s="111" t="s">
        <v>95</v>
      </c>
      <c r="Z17" s="54">
        <v>18.46</v>
      </c>
      <c r="AA17" s="54">
        <v>15.38</v>
      </c>
      <c r="AB17" s="54">
        <v>30.864197530864196</v>
      </c>
      <c r="AC17" s="54">
        <v>18.46153846153846</v>
      </c>
      <c r="AD17" s="54">
        <v>9.1463414634146343</v>
      </c>
      <c r="AE17" s="55">
        <v>6.1162079510703364</v>
      </c>
      <c r="AG17" s="227"/>
      <c r="AH17" s="51" t="s">
        <v>9</v>
      </c>
      <c r="AI17" s="69">
        <v>3</v>
      </c>
      <c r="AJ17" s="69">
        <v>11</v>
      </c>
      <c r="AK17" s="69">
        <v>5</v>
      </c>
      <c r="AL17" s="69">
        <v>4</v>
      </c>
      <c r="AM17" s="69">
        <v>0</v>
      </c>
      <c r="AN17" s="69">
        <v>4</v>
      </c>
      <c r="AO17" s="69">
        <v>2</v>
      </c>
      <c r="AP17" s="69">
        <v>0</v>
      </c>
      <c r="AQ17" s="69">
        <v>5</v>
      </c>
      <c r="AR17" s="69">
        <v>0</v>
      </c>
      <c r="AS17" s="69">
        <v>2</v>
      </c>
      <c r="AT17" s="69">
        <v>1</v>
      </c>
      <c r="AU17" s="69">
        <v>0</v>
      </c>
      <c r="AV17" s="69">
        <v>1</v>
      </c>
      <c r="AW17" s="69">
        <v>2</v>
      </c>
      <c r="AX17" s="228">
        <v>0</v>
      </c>
      <c r="AZ17" s="64"/>
      <c r="BA17" s="65" t="s">
        <v>61</v>
      </c>
      <c r="BB17" s="69">
        <v>18</v>
      </c>
      <c r="BC17" s="69">
        <v>9</v>
      </c>
      <c r="BD17" s="69">
        <v>45</v>
      </c>
      <c r="BE17" s="69">
        <v>22</v>
      </c>
      <c r="BF17" s="69">
        <v>6</v>
      </c>
      <c r="BG17" s="69">
        <v>5</v>
      </c>
      <c r="BH17" s="69">
        <v>10</v>
      </c>
      <c r="BI17" s="69">
        <v>18</v>
      </c>
      <c r="BJ17" s="69">
        <v>7</v>
      </c>
      <c r="BK17" s="69">
        <v>2</v>
      </c>
      <c r="BL17" s="69">
        <v>2</v>
      </c>
      <c r="BM17" s="69">
        <v>0</v>
      </c>
      <c r="BN17" s="69">
        <v>4</v>
      </c>
      <c r="BO17" s="69">
        <v>20</v>
      </c>
      <c r="BP17" s="69">
        <v>5</v>
      </c>
      <c r="BQ17" s="69">
        <v>5</v>
      </c>
      <c r="BR17" s="228">
        <v>0</v>
      </c>
    </row>
    <row r="18" spans="1:70 16366:16366" s="48" customFormat="1" ht="13" customHeight="1">
      <c r="A18" s="271"/>
      <c r="B18" s="271"/>
      <c r="C18" s="271"/>
      <c r="D18" s="271"/>
      <c r="E18" s="271"/>
      <c r="F18" s="271"/>
      <c r="G18" s="271"/>
      <c r="H18" s="271"/>
      <c r="I18" s="159"/>
      <c r="J18" s="235"/>
      <c r="K18" s="236"/>
      <c r="L18" s="236"/>
      <c r="M18" s="236"/>
      <c r="N18" s="236"/>
      <c r="O18" s="236"/>
      <c r="Q18" s="111" t="s">
        <v>96</v>
      </c>
      <c r="R18" s="69">
        <v>41</v>
      </c>
      <c r="S18" s="69">
        <v>41</v>
      </c>
      <c r="T18" s="69">
        <v>56</v>
      </c>
      <c r="U18" s="69">
        <v>48</v>
      </c>
      <c r="V18" s="69">
        <v>41</v>
      </c>
      <c r="W18" s="260">
        <v>39</v>
      </c>
      <c r="Y18" s="111" t="s">
        <v>96</v>
      </c>
      <c r="Z18" s="54">
        <v>6.83</v>
      </c>
      <c r="AA18" s="54">
        <v>6.7</v>
      </c>
      <c r="AB18" s="54">
        <v>8.9916506101477207</v>
      </c>
      <c r="AC18" s="54">
        <v>7.598543612474276</v>
      </c>
      <c r="AD18" s="54">
        <v>6.3654712001242046</v>
      </c>
      <c r="AE18" s="55">
        <v>6.0018467220683283</v>
      </c>
      <c r="AG18" s="227"/>
      <c r="AH18" s="51" t="s">
        <v>8</v>
      </c>
      <c r="AI18" s="69">
        <v>0</v>
      </c>
      <c r="AJ18" s="69">
        <v>0</v>
      </c>
      <c r="AK18" s="69">
        <v>2</v>
      </c>
      <c r="AL18" s="69">
        <v>1</v>
      </c>
      <c r="AM18" s="69">
        <v>0</v>
      </c>
      <c r="AN18" s="69">
        <v>1</v>
      </c>
      <c r="AO18" s="69">
        <v>2</v>
      </c>
      <c r="AP18" s="69">
        <v>0</v>
      </c>
      <c r="AQ18" s="69">
        <v>0</v>
      </c>
      <c r="AR18" s="69">
        <v>0</v>
      </c>
      <c r="AS18" s="69">
        <v>0</v>
      </c>
      <c r="AT18" s="69">
        <v>0</v>
      </c>
      <c r="AU18" s="69">
        <v>1</v>
      </c>
      <c r="AV18" s="69">
        <v>2</v>
      </c>
      <c r="AW18" s="69">
        <v>0</v>
      </c>
      <c r="AX18" s="228">
        <v>0</v>
      </c>
      <c r="AZ18" s="64"/>
      <c r="BA18" s="65" t="s">
        <v>62</v>
      </c>
      <c r="BB18" s="69">
        <v>10</v>
      </c>
      <c r="BC18" s="69">
        <v>44</v>
      </c>
      <c r="BD18" s="69">
        <v>34</v>
      </c>
      <c r="BE18" s="69">
        <v>19</v>
      </c>
      <c r="BF18" s="69">
        <v>0</v>
      </c>
      <c r="BG18" s="69">
        <v>8</v>
      </c>
      <c r="BH18" s="69">
        <v>8</v>
      </c>
      <c r="BI18" s="69">
        <v>15</v>
      </c>
      <c r="BJ18" s="69">
        <v>7</v>
      </c>
      <c r="BK18" s="69">
        <v>1</v>
      </c>
      <c r="BL18" s="69">
        <v>0</v>
      </c>
      <c r="BM18" s="69">
        <v>1</v>
      </c>
      <c r="BN18" s="69">
        <v>2</v>
      </c>
      <c r="BO18" s="69">
        <v>32</v>
      </c>
      <c r="BP18" s="69">
        <v>5</v>
      </c>
      <c r="BQ18" s="69">
        <v>8</v>
      </c>
      <c r="BR18" s="228">
        <v>0</v>
      </c>
    </row>
    <row r="19" spans="1:70 16366:16366" s="48" customFormat="1" ht="13" customHeight="1">
      <c r="A19" s="271"/>
      <c r="B19" s="273"/>
      <c r="C19" s="273"/>
      <c r="D19" s="273"/>
      <c r="E19" s="273"/>
      <c r="F19" s="273"/>
      <c r="G19" s="273"/>
      <c r="H19" s="271"/>
      <c r="I19" s="236"/>
      <c r="J19" s="237"/>
      <c r="K19" s="238"/>
      <c r="L19" s="238"/>
      <c r="M19" s="238"/>
      <c r="N19" s="238"/>
      <c r="O19" s="238"/>
      <c r="Q19" s="111" t="s">
        <v>97</v>
      </c>
      <c r="R19" s="69">
        <v>19</v>
      </c>
      <c r="S19" s="69">
        <v>22</v>
      </c>
      <c r="T19" s="69">
        <v>13</v>
      </c>
      <c r="U19" s="69">
        <v>10</v>
      </c>
      <c r="V19" s="69">
        <v>19</v>
      </c>
      <c r="W19" s="260">
        <v>18</v>
      </c>
      <c r="Y19" s="111" t="s">
        <v>97</v>
      </c>
      <c r="Z19" s="54">
        <v>8.67</v>
      </c>
      <c r="AA19" s="54">
        <v>9.81</v>
      </c>
      <c r="AB19" s="54">
        <v>5.5319148936170208</v>
      </c>
      <c r="AC19" s="54">
        <v>4.1771094402673352</v>
      </c>
      <c r="AD19" s="54">
        <v>7.7677841373671308</v>
      </c>
      <c r="AE19" s="55">
        <v>7.2963113092825296</v>
      </c>
      <c r="AG19" s="227"/>
      <c r="AH19" s="264" t="s">
        <v>70</v>
      </c>
      <c r="AI19" s="69">
        <v>1</v>
      </c>
      <c r="AJ19" s="69">
        <v>0</v>
      </c>
      <c r="AK19" s="69">
        <v>1</v>
      </c>
      <c r="AL19" s="69">
        <v>1</v>
      </c>
      <c r="AM19" s="69">
        <v>1</v>
      </c>
      <c r="AN19" s="69">
        <v>0</v>
      </c>
      <c r="AO19" s="69">
        <v>0</v>
      </c>
      <c r="AP19" s="69">
        <v>0</v>
      </c>
      <c r="AQ19" s="69">
        <v>0</v>
      </c>
      <c r="AR19" s="69">
        <v>0</v>
      </c>
      <c r="AS19" s="69">
        <v>0</v>
      </c>
      <c r="AT19" s="69">
        <v>0</v>
      </c>
      <c r="AU19" s="69">
        <v>0</v>
      </c>
      <c r="AV19" s="69">
        <v>0</v>
      </c>
      <c r="AW19" s="69">
        <v>0</v>
      </c>
      <c r="AX19" s="228">
        <v>0</v>
      </c>
      <c r="AZ19" s="227"/>
      <c r="BA19" s="65" t="s">
        <v>73</v>
      </c>
      <c r="BB19" s="69">
        <v>0</v>
      </c>
      <c r="BC19" s="125">
        <v>0</v>
      </c>
      <c r="BD19" s="125">
        <v>0</v>
      </c>
      <c r="BE19" s="125">
        <v>0</v>
      </c>
      <c r="BF19" s="125">
        <v>0</v>
      </c>
      <c r="BG19" s="125">
        <v>0</v>
      </c>
      <c r="BH19" s="125">
        <v>0</v>
      </c>
      <c r="BI19" s="125">
        <v>0</v>
      </c>
      <c r="BJ19" s="125">
        <v>0</v>
      </c>
      <c r="BK19" s="125">
        <v>0</v>
      </c>
      <c r="BL19" s="125">
        <v>0</v>
      </c>
      <c r="BM19" s="125">
        <v>0</v>
      </c>
      <c r="BN19" s="125">
        <v>0</v>
      </c>
      <c r="BO19" s="125">
        <v>0</v>
      </c>
      <c r="BP19" s="125">
        <v>0</v>
      </c>
      <c r="BQ19" s="69">
        <v>0</v>
      </c>
      <c r="BR19" s="228">
        <v>0</v>
      </c>
    </row>
    <row r="20" spans="1:70 16366:16366" s="48" customFormat="1" ht="13" customHeight="1">
      <c r="A20" s="271"/>
      <c r="B20" s="273"/>
      <c r="C20" s="271"/>
      <c r="D20" s="271"/>
      <c r="E20" s="271"/>
      <c r="F20" s="271"/>
      <c r="G20" s="271"/>
      <c r="H20" s="271"/>
      <c r="I20" s="236"/>
      <c r="J20" s="236"/>
      <c r="K20" s="237"/>
      <c r="L20" s="237"/>
      <c r="M20" s="237"/>
      <c r="N20" s="237"/>
      <c r="O20" s="237"/>
      <c r="Q20" s="112" t="s">
        <v>98</v>
      </c>
      <c r="R20" s="244">
        <v>13</v>
      </c>
      <c r="S20" s="244">
        <v>18</v>
      </c>
      <c r="T20" s="244">
        <v>8</v>
      </c>
      <c r="U20" s="244">
        <v>13</v>
      </c>
      <c r="V20" s="244">
        <v>10</v>
      </c>
      <c r="W20" s="274">
        <v>8</v>
      </c>
      <c r="Y20" s="112" t="s">
        <v>98</v>
      </c>
      <c r="Z20" s="56">
        <v>13.27</v>
      </c>
      <c r="AA20" s="56">
        <v>18.29</v>
      </c>
      <c r="AB20" s="56">
        <v>7.9601990049751246</v>
      </c>
      <c r="AC20" s="56">
        <v>12.795275590551181</v>
      </c>
      <c r="AD20" s="56">
        <v>9.7276264591439698</v>
      </c>
      <c r="AE20" s="57">
        <v>7.789678675754625</v>
      </c>
      <c r="AG20" s="227"/>
      <c r="AH20" s="51"/>
      <c r="AI20" s="69"/>
      <c r="AJ20" s="69"/>
      <c r="AK20" s="69"/>
      <c r="AL20" s="69"/>
      <c r="AM20" s="69"/>
      <c r="AN20" s="69"/>
      <c r="AO20" s="69"/>
      <c r="AP20" s="69"/>
      <c r="AQ20" s="69"/>
      <c r="AR20" s="69"/>
      <c r="AS20" s="69"/>
      <c r="AT20" s="69"/>
      <c r="AU20" s="69"/>
      <c r="AV20" s="69"/>
      <c r="AW20" s="69"/>
      <c r="AX20" s="228"/>
      <c r="AZ20" s="64" t="s">
        <v>138</v>
      </c>
      <c r="BA20" s="251"/>
      <c r="BB20" s="69"/>
      <c r="BC20" s="69"/>
      <c r="BD20" s="69"/>
      <c r="BE20" s="69"/>
      <c r="BF20" s="69"/>
      <c r="BG20" s="69"/>
      <c r="BH20" s="69"/>
      <c r="BI20" s="69"/>
      <c r="BJ20" s="69"/>
      <c r="BK20" s="69"/>
      <c r="BL20" s="69"/>
      <c r="BM20" s="69"/>
      <c r="BN20" s="69"/>
      <c r="BO20" s="69"/>
      <c r="BP20" s="69"/>
      <c r="BQ20" s="69"/>
      <c r="BR20" s="228"/>
    </row>
    <row r="21" spans="1:70 16366:16366" s="48" customFormat="1" ht="13" customHeight="1">
      <c r="A21" s="271"/>
      <c r="B21" s="271"/>
      <c r="C21" s="271"/>
      <c r="D21" s="271"/>
      <c r="E21" s="271"/>
      <c r="F21" s="271"/>
      <c r="G21" s="271"/>
      <c r="H21" s="271"/>
      <c r="I21" s="236"/>
      <c r="J21" s="237"/>
      <c r="K21" s="237"/>
      <c r="L21" s="237"/>
      <c r="M21" s="237"/>
      <c r="N21" s="237"/>
      <c r="O21" s="237"/>
      <c r="Q21" s="275"/>
      <c r="AG21" s="227" t="s">
        <v>3</v>
      </c>
      <c r="AH21" s="51" t="s">
        <v>66</v>
      </c>
      <c r="AI21" s="69">
        <v>35</v>
      </c>
      <c r="AJ21" s="69">
        <v>34</v>
      </c>
      <c r="AK21" s="69">
        <v>51</v>
      </c>
      <c r="AL21" s="69">
        <v>19</v>
      </c>
      <c r="AM21" s="69">
        <v>10</v>
      </c>
      <c r="AN21" s="69">
        <v>2</v>
      </c>
      <c r="AO21" s="69">
        <v>13</v>
      </c>
      <c r="AP21" s="69">
        <v>30</v>
      </c>
      <c r="AQ21" s="69">
        <v>7</v>
      </c>
      <c r="AR21" s="69">
        <v>1</v>
      </c>
      <c r="AS21" s="69">
        <v>2</v>
      </c>
      <c r="AT21" s="69">
        <v>6</v>
      </c>
      <c r="AU21" s="69">
        <v>6</v>
      </c>
      <c r="AV21" s="69">
        <v>38</v>
      </c>
      <c r="AW21" s="69">
        <v>10</v>
      </c>
      <c r="AX21" s="228">
        <v>8</v>
      </c>
      <c r="AZ21" s="64"/>
      <c r="BA21" s="65" t="s">
        <v>61</v>
      </c>
      <c r="BB21" s="69">
        <v>15</v>
      </c>
      <c r="BC21" s="69">
        <v>3</v>
      </c>
      <c r="BD21" s="69">
        <v>31</v>
      </c>
      <c r="BE21" s="69">
        <v>22</v>
      </c>
      <c r="BF21" s="69">
        <v>2</v>
      </c>
      <c r="BG21" s="69">
        <v>11</v>
      </c>
      <c r="BH21" s="69">
        <v>5</v>
      </c>
      <c r="BI21" s="69">
        <v>16</v>
      </c>
      <c r="BJ21" s="69">
        <v>5</v>
      </c>
      <c r="BK21" s="69">
        <v>1</v>
      </c>
      <c r="BL21" s="69">
        <v>3</v>
      </c>
      <c r="BM21" s="69">
        <v>6</v>
      </c>
      <c r="BN21" s="69">
        <v>2</v>
      </c>
      <c r="BO21" s="69">
        <v>19</v>
      </c>
      <c r="BP21" s="69">
        <v>10</v>
      </c>
      <c r="BQ21" s="69">
        <v>6</v>
      </c>
      <c r="BR21" s="228">
        <v>1</v>
      </c>
      <c r="XEL21" s="195"/>
    </row>
    <row r="22" spans="1:70 16366:16366" s="48" customFormat="1" ht="13" customHeight="1">
      <c r="A22" s="271"/>
      <c r="B22" s="276"/>
      <c r="C22" s="271"/>
      <c r="D22" s="271"/>
      <c r="E22" s="271"/>
      <c r="F22" s="271"/>
      <c r="G22" s="271"/>
      <c r="H22" s="271"/>
      <c r="I22" s="239"/>
      <c r="J22" s="237"/>
      <c r="K22" s="237"/>
      <c r="L22" s="237"/>
      <c r="M22" s="237"/>
      <c r="N22" s="237"/>
      <c r="O22" s="237"/>
      <c r="Q22" s="82" t="s">
        <v>81</v>
      </c>
      <c r="Y22" s="82" t="s">
        <v>81</v>
      </c>
      <c r="AG22" s="227"/>
      <c r="AH22" s="51" t="s">
        <v>67</v>
      </c>
      <c r="AI22" s="69">
        <v>4</v>
      </c>
      <c r="AJ22" s="69">
        <v>11</v>
      </c>
      <c r="AK22" s="69">
        <v>12</v>
      </c>
      <c r="AL22" s="69">
        <v>5</v>
      </c>
      <c r="AM22" s="69">
        <v>0</v>
      </c>
      <c r="AN22" s="69">
        <v>0</v>
      </c>
      <c r="AO22" s="69">
        <v>2</v>
      </c>
      <c r="AP22" s="69">
        <v>3</v>
      </c>
      <c r="AQ22" s="69">
        <v>4</v>
      </c>
      <c r="AR22" s="69">
        <v>0</v>
      </c>
      <c r="AS22" s="69">
        <v>0</v>
      </c>
      <c r="AT22" s="69">
        <v>2</v>
      </c>
      <c r="AU22" s="69">
        <v>2</v>
      </c>
      <c r="AV22" s="69">
        <v>11</v>
      </c>
      <c r="AW22" s="69">
        <v>1</v>
      </c>
      <c r="AX22" s="228">
        <v>0</v>
      </c>
      <c r="AZ22" s="64"/>
      <c r="BA22" s="65" t="s">
        <v>62</v>
      </c>
      <c r="BB22" s="69">
        <v>14</v>
      </c>
      <c r="BC22" s="69">
        <v>26</v>
      </c>
      <c r="BD22" s="69">
        <v>26</v>
      </c>
      <c r="BE22" s="69">
        <v>9</v>
      </c>
      <c r="BF22" s="69">
        <v>2</v>
      </c>
      <c r="BG22" s="69">
        <v>11</v>
      </c>
      <c r="BH22" s="69">
        <v>6</v>
      </c>
      <c r="BI22" s="69">
        <v>9</v>
      </c>
      <c r="BJ22" s="69">
        <v>5</v>
      </c>
      <c r="BK22" s="69">
        <v>1</v>
      </c>
      <c r="BL22" s="69">
        <v>1</v>
      </c>
      <c r="BM22" s="69">
        <v>1</v>
      </c>
      <c r="BN22" s="69">
        <v>1</v>
      </c>
      <c r="BO22" s="69">
        <v>22</v>
      </c>
      <c r="BP22" s="69">
        <v>9</v>
      </c>
      <c r="BQ22" s="69">
        <v>4</v>
      </c>
      <c r="BR22" s="228">
        <v>0</v>
      </c>
    </row>
    <row r="23" spans="1:70 16366:16366" s="48" customFormat="1" ht="13" customHeight="1">
      <c r="A23" s="271"/>
      <c r="B23" s="271"/>
      <c r="C23" s="271"/>
      <c r="D23" s="271"/>
      <c r="E23" s="271"/>
      <c r="F23" s="271"/>
      <c r="G23" s="271"/>
      <c r="H23" s="271"/>
      <c r="I23" s="236"/>
      <c r="J23" s="237"/>
      <c r="K23" s="237"/>
      <c r="L23" s="237"/>
      <c r="M23" s="237"/>
      <c r="N23" s="237"/>
      <c r="O23" s="237"/>
      <c r="Q23" s="268" t="s">
        <v>142</v>
      </c>
      <c r="X23" s="51"/>
      <c r="Y23" s="51"/>
      <c r="Z23" s="51"/>
      <c r="AA23" s="51"/>
      <c r="AB23" s="51"/>
      <c r="AC23" s="51"/>
      <c r="AD23" s="51"/>
      <c r="AG23" s="227"/>
      <c r="AH23" s="51" t="s">
        <v>68</v>
      </c>
      <c r="AI23" s="69">
        <v>1</v>
      </c>
      <c r="AJ23" s="69">
        <v>0</v>
      </c>
      <c r="AK23" s="69">
        <v>2</v>
      </c>
      <c r="AL23" s="69">
        <v>1</v>
      </c>
      <c r="AM23" s="69">
        <v>1</v>
      </c>
      <c r="AN23" s="69">
        <v>0</v>
      </c>
      <c r="AO23" s="69">
        <v>0</v>
      </c>
      <c r="AP23" s="69">
        <v>0</v>
      </c>
      <c r="AQ23" s="69">
        <v>0</v>
      </c>
      <c r="AR23" s="69">
        <v>0</v>
      </c>
      <c r="AS23" s="69">
        <v>0</v>
      </c>
      <c r="AT23" s="69">
        <v>1</v>
      </c>
      <c r="AU23" s="69">
        <v>0</v>
      </c>
      <c r="AV23" s="69">
        <v>0</v>
      </c>
      <c r="AW23" s="69">
        <v>1</v>
      </c>
      <c r="AX23" s="228">
        <v>0</v>
      </c>
      <c r="AZ23" s="227"/>
      <c r="BA23" s="65" t="s">
        <v>73</v>
      </c>
      <c r="BB23" s="69">
        <v>0</v>
      </c>
      <c r="BC23" s="125">
        <v>0</v>
      </c>
      <c r="BD23" s="125">
        <v>0</v>
      </c>
      <c r="BE23" s="125">
        <v>0</v>
      </c>
      <c r="BF23" s="125">
        <v>0</v>
      </c>
      <c r="BG23" s="125">
        <v>0</v>
      </c>
      <c r="BH23" s="125">
        <v>0</v>
      </c>
      <c r="BI23" s="125">
        <v>0</v>
      </c>
      <c r="BJ23" s="125">
        <v>0</v>
      </c>
      <c r="BK23" s="125">
        <v>0</v>
      </c>
      <c r="BL23" s="125">
        <v>0</v>
      </c>
      <c r="BM23" s="125">
        <v>0</v>
      </c>
      <c r="BN23" s="125">
        <v>0</v>
      </c>
      <c r="BO23" s="125">
        <v>0</v>
      </c>
      <c r="BP23" s="125">
        <v>0</v>
      </c>
      <c r="BQ23" s="69">
        <v>0</v>
      </c>
      <c r="BR23" s="228">
        <v>0</v>
      </c>
    </row>
    <row r="24" spans="1:70 16366:16366" s="48" customFormat="1" ht="13" customHeight="1">
      <c r="A24" s="271"/>
      <c r="B24" s="271"/>
      <c r="C24" s="271"/>
      <c r="D24" s="271"/>
      <c r="E24" s="271"/>
      <c r="F24" s="271"/>
      <c r="G24" s="271"/>
      <c r="H24" s="271"/>
      <c r="I24" s="51"/>
      <c r="J24" s="51"/>
      <c r="K24" s="51"/>
      <c r="L24" s="51"/>
      <c r="M24" s="51"/>
      <c r="N24" s="51"/>
      <c r="O24" s="51"/>
      <c r="Q24" s="275" t="s">
        <v>144</v>
      </c>
      <c r="X24" s="51"/>
      <c r="Y24" s="51"/>
      <c r="Z24" s="51"/>
      <c r="AA24" s="51"/>
      <c r="AB24" s="51"/>
      <c r="AC24" s="51"/>
      <c r="AD24" s="51"/>
      <c r="AG24" s="227"/>
      <c r="AH24" s="51" t="s">
        <v>69</v>
      </c>
      <c r="AI24" s="69">
        <v>0</v>
      </c>
      <c r="AJ24" s="69">
        <v>0</v>
      </c>
      <c r="AK24" s="69">
        <v>0</v>
      </c>
      <c r="AL24" s="69">
        <v>0</v>
      </c>
      <c r="AM24" s="69">
        <v>0</v>
      </c>
      <c r="AN24" s="69">
        <v>0</v>
      </c>
      <c r="AO24" s="69">
        <v>0</v>
      </c>
      <c r="AP24" s="69">
        <v>0</v>
      </c>
      <c r="AQ24" s="69">
        <v>0</v>
      </c>
      <c r="AR24" s="69">
        <v>0</v>
      </c>
      <c r="AS24" s="69">
        <v>0</v>
      </c>
      <c r="AT24" s="69">
        <v>1</v>
      </c>
      <c r="AU24" s="69">
        <v>1</v>
      </c>
      <c r="AV24" s="69">
        <v>1</v>
      </c>
      <c r="AW24" s="69">
        <v>0</v>
      </c>
      <c r="AX24" s="228">
        <v>0</v>
      </c>
      <c r="AZ24" s="64" t="s">
        <v>139</v>
      </c>
      <c r="BA24" s="251"/>
      <c r="BB24" s="51"/>
      <c r="BC24" s="51"/>
      <c r="BD24" s="51"/>
      <c r="BE24" s="51"/>
      <c r="BF24" s="51"/>
      <c r="BG24" s="51"/>
      <c r="BH24" s="51"/>
      <c r="BI24" s="51"/>
      <c r="BJ24" s="51"/>
      <c r="BK24" s="51"/>
      <c r="BL24" s="51"/>
      <c r="BM24" s="51"/>
      <c r="BN24" s="51"/>
      <c r="BO24" s="51"/>
      <c r="BP24" s="51"/>
      <c r="BQ24" s="51"/>
      <c r="BR24" s="253"/>
    </row>
    <row r="25" spans="1:70 16366:16366" s="48" customFormat="1" ht="13" customHeight="1">
      <c r="A25" s="271"/>
      <c r="B25" s="271"/>
      <c r="C25" s="271"/>
      <c r="D25" s="271"/>
      <c r="E25" s="271"/>
      <c r="F25" s="271"/>
      <c r="G25" s="271"/>
      <c r="H25" s="271"/>
      <c r="I25" s="51"/>
      <c r="J25" s="51"/>
      <c r="K25" s="51"/>
      <c r="L25" s="51"/>
      <c r="M25" s="51"/>
      <c r="N25" s="51"/>
      <c r="O25" s="51"/>
      <c r="X25" s="51"/>
      <c r="Y25" s="373"/>
      <c r="Z25" s="374"/>
      <c r="AA25" s="374"/>
      <c r="AB25" s="374"/>
      <c r="AC25" s="374"/>
      <c r="AD25" s="51"/>
      <c r="AG25" s="227"/>
      <c r="AH25" s="51" t="s">
        <v>9</v>
      </c>
      <c r="AI25" s="69">
        <v>3</v>
      </c>
      <c r="AJ25" s="69">
        <v>11</v>
      </c>
      <c r="AK25" s="69">
        <v>6</v>
      </c>
      <c r="AL25" s="69">
        <v>4</v>
      </c>
      <c r="AM25" s="69">
        <v>0</v>
      </c>
      <c r="AN25" s="69">
        <v>0</v>
      </c>
      <c r="AO25" s="69">
        <v>1</v>
      </c>
      <c r="AP25" s="69">
        <v>3</v>
      </c>
      <c r="AQ25" s="69">
        <v>3</v>
      </c>
      <c r="AR25" s="69">
        <v>0</v>
      </c>
      <c r="AS25" s="69">
        <v>0</v>
      </c>
      <c r="AT25" s="69">
        <v>0</v>
      </c>
      <c r="AU25" s="69">
        <v>0</v>
      </c>
      <c r="AV25" s="69">
        <v>2</v>
      </c>
      <c r="AW25" s="69">
        <v>1</v>
      </c>
      <c r="AX25" s="228">
        <v>0</v>
      </c>
      <c r="AZ25" s="64"/>
      <c r="BA25" s="65" t="s">
        <v>61</v>
      </c>
      <c r="BB25" s="125">
        <v>21</v>
      </c>
      <c r="BC25" s="125">
        <v>8</v>
      </c>
      <c r="BD25" s="125">
        <v>35</v>
      </c>
      <c r="BE25" s="125">
        <v>17</v>
      </c>
      <c r="BF25" s="278">
        <v>8</v>
      </c>
      <c r="BG25" s="125">
        <v>12</v>
      </c>
      <c r="BH25" s="125">
        <v>4</v>
      </c>
      <c r="BI25" s="125">
        <v>23</v>
      </c>
      <c r="BJ25" s="125">
        <v>8</v>
      </c>
      <c r="BK25" s="125">
        <v>3</v>
      </c>
      <c r="BL25" s="125">
        <v>4</v>
      </c>
      <c r="BM25" s="125">
        <v>1</v>
      </c>
      <c r="BN25" s="125">
        <v>1</v>
      </c>
      <c r="BO25" s="125">
        <v>14</v>
      </c>
      <c r="BP25" s="125">
        <v>10</v>
      </c>
      <c r="BQ25" s="125">
        <v>6</v>
      </c>
      <c r="BR25" s="279">
        <v>0</v>
      </c>
    </row>
    <row r="26" spans="1:70 16366:16366" s="48" customFormat="1" ht="13" customHeight="1">
      <c r="A26" s="51"/>
      <c r="B26" s="51"/>
      <c r="C26" s="51"/>
      <c r="D26" s="51"/>
      <c r="E26" s="51"/>
      <c r="F26" s="51"/>
      <c r="G26" s="51"/>
      <c r="H26" s="51"/>
      <c r="I26" s="51"/>
      <c r="J26" s="51"/>
      <c r="K26" s="51"/>
      <c r="L26" s="51"/>
      <c r="M26" s="51"/>
      <c r="N26" s="51"/>
      <c r="O26" s="51"/>
      <c r="X26" s="51"/>
      <c r="Y26" s="373"/>
      <c r="Z26" s="280"/>
      <c r="AA26" s="281"/>
      <c r="AB26" s="281"/>
      <c r="AC26" s="281"/>
      <c r="AD26" s="51"/>
      <c r="AG26" s="227"/>
      <c r="AH26" s="51" t="s">
        <v>8</v>
      </c>
      <c r="AI26" s="69">
        <v>3</v>
      </c>
      <c r="AJ26" s="69">
        <v>3</v>
      </c>
      <c r="AK26" s="69">
        <v>0</v>
      </c>
      <c r="AL26" s="69">
        <v>0</v>
      </c>
      <c r="AM26" s="69">
        <v>1</v>
      </c>
      <c r="AN26" s="69">
        <v>0</v>
      </c>
      <c r="AO26" s="69">
        <v>1</v>
      </c>
      <c r="AP26" s="69">
        <v>1</v>
      </c>
      <c r="AQ26" s="69">
        <v>1</v>
      </c>
      <c r="AR26" s="69">
        <v>0</v>
      </c>
      <c r="AS26" s="69">
        <v>0</v>
      </c>
      <c r="AT26" s="69">
        <v>0</v>
      </c>
      <c r="AU26" s="69">
        <v>1</v>
      </c>
      <c r="AV26" s="69">
        <v>3</v>
      </c>
      <c r="AW26" s="69">
        <v>0</v>
      </c>
      <c r="AX26" s="228">
        <v>0</v>
      </c>
      <c r="AZ26" s="64"/>
      <c r="BA26" s="65" t="s">
        <v>62</v>
      </c>
      <c r="BB26" s="125">
        <v>11</v>
      </c>
      <c r="BC26" s="125">
        <v>37</v>
      </c>
      <c r="BD26" s="125">
        <v>24</v>
      </c>
      <c r="BE26" s="125">
        <v>17</v>
      </c>
      <c r="BF26" s="278">
        <v>4</v>
      </c>
      <c r="BG26" s="125">
        <v>6</v>
      </c>
      <c r="BH26" s="125">
        <v>2</v>
      </c>
      <c r="BI26" s="125">
        <v>11</v>
      </c>
      <c r="BJ26" s="125">
        <v>6</v>
      </c>
      <c r="BK26" s="125">
        <v>1</v>
      </c>
      <c r="BL26" s="125">
        <v>1</v>
      </c>
      <c r="BM26" s="125">
        <v>0</v>
      </c>
      <c r="BN26" s="125">
        <v>1</v>
      </c>
      <c r="BO26" s="125">
        <v>25</v>
      </c>
      <c r="BP26" s="125">
        <v>8</v>
      </c>
      <c r="BQ26" s="125">
        <v>2</v>
      </c>
      <c r="BR26" s="279">
        <v>2</v>
      </c>
    </row>
    <row r="27" spans="1:70 16366:16366" s="12" customFormat="1" ht="13" customHeight="1">
      <c r="M27" s="4"/>
      <c r="N27" s="4"/>
      <c r="O27" s="4"/>
      <c r="P27" s="4"/>
      <c r="Q27" s="109"/>
      <c r="X27" s="14"/>
      <c r="Y27" s="282"/>
      <c r="Z27" s="208"/>
      <c r="AA27" s="208"/>
      <c r="AB27" s="208"/>
      <c r="AC27" s="208"/>
      <c r="AD27" s="14"/>
      <c r="AG27" s="68"/>
      <c r="AH27" s="66" t="s">
        <v>70</v>
      </c>
      <c r="AI27" s="69">
        <v>0</v>
      </c>
      <c r="AJ27" s="69">
        <v>0</v>
      </c>
      <c r="AK27" s="69">
        <v>0</v>
      </c>
      <c r="AL27" s="69">
        <v>0</v>
      </c>
      <c r="AM27" s="69">
        <v>0</v>
      </c>
      <c r="AN27" s="69">
        <v>0</v>
      </c>
      <c r="AO27" s="69">
        <v>0</v>
      </c>
      <c r="AP27" s="69">
        <v>2</v>
      </c>
      <c r="AQ27" s="69">
        <v>0</v>
      </c>
      <c r="AR27" s="69">
        <v>0</v>
      </c>
      <c r="AS27" s="69">
        <v>1</v>
      </c>
      <c r="AT27" s="69">
        <v>0</v>
      </c>
      <c r="AU27" s="69">
        <v>0</v>
      </c>
      <c r="AV27" s="69">
        <v>1</v>
      </c>
      <c r="AW27" s="69">
        <v>0</v>
      </c>
      <c r="AX27" s="228">
        <v>0</v>
      </c>
      <c r="AZ27" s="68"/>
      <c r="BA27" s="65" t="s">
        <v>73</v>
      </c>
      <c r="BB27" s="125">
        <v>0</v>
      </c>
      <c r="BC27" s="125">
        <v>0</v>
      </c>
      <c r="BD27" s="125">
        <v>0</v>
      </c>
      <c r="BE27" s="125">
        <v>0</v>
      </c>
      <c r="BF27" s="278">
        <v>0</v>
      </c>
      <c r="BG27" s="125">
        <v>0</v>
      </c>
      <c r="BH27" s="125">
        <v>0</v>
      </c>
      <c r="BI27" s="125">
        <v>0</v>
      </c>
      <c r="BJ27" s="125">
        <v>0</v>
      </c>
      <c r="BK27" s="125">
        <v>0</v>
      </c>
      <c r="BL27" s="125">
        <v>0</v>
      </c>
      <c r="BM27" s="125">
        <v>0</v>
      </c>
      <c r="BN27" s="125">
        <v>0</v>
      </c>
      <c r="BO27" s="125">
        <v>0</v>
      </c>
      <c r="BP27" s="125">
        <v>0</v>
      </c>
      <c r="BQ27" s="125">
        <v>0</v>
      </c>
      <c r="BR27" s="279">
        <v>0</v>
      </c>
    </row>
    <row r="28" spans="1:70 16366:16366" s="12" customFormat="1" ht="13" customHeight="1">
      <c r="M28" s="4"/>
      <c r="N28" s="4"/>
      <c r="O28" s="4"/>
      <c r="P28" s="4"/>
      <c r="Q28" s="109"/>
      <c r="X28" s="14"/>
      <c r="Y28" s="282"/>
      <c r="Z28" s="208"/>
      <c r="AA28" s="208"/>
      <c r="AB28" s="208"/>
      <c r="AC28" s="208"/>
      <c r="AD28" s="14"/>
      <c r="AG28" s="68"/>
      <c r="AH28" s="9"/>
      <c r="AI28" s="69"/>
      <c r="AJ28" s="69"/>
      <c r="AK28" s="69"/>
      <c r="AL28" s="69"/>
      <c r="AM28" s="69"/>
      <c r="AN28" s="69"/>
      <c r="AO28" s="69"/>
      <c r="AP28" s="69"/>
      <c r="AQ28" s="69"/>
      <c r="AR28" s="69"/>
      <c r="AS28" s="69"/>
      <c r="AT28" s="69"/>
      <c r="AU28" s="69"/>
      <c r="AV28" s="69"/>
      <c r="AW28" s="69"/>
      <c r="AX28" s="228"/>
      <c r="AY28" s="14"/>
      <c r="AZ28" s="70"/>
      <c r="BA28" s="214"/>
      <c r="BB28" s="285"/>
      <c r="BC28" s="285"/>
      <c r="BD28" s="285"/>
      <c r="BE28" s="285"/>
      <c r="BF28" s="286"/>
      <c r="BG28" s="285"/>
      <c r="BH28" s="285"/>
      <c r="BI28" s="285"/>
      <c r="BJ28" s="285"/>
      <c r="BK28" s="285"/>
      <c r="BL28" s="285"/>
      <c r="BM28" s="285"/>
      <c r="BN28" s="285"/>
      <c r="BO28" s="285"/>
      <c r="BP28" s="285"/>
      <c r="BQ28" s="285"/>
      <c r="BR28" s="287"/>
    </row>
    <row r="29" spans="1:70 16366:16366" s="12" customFormat="1" ht="13" customHeight="1">
      <c r="M29" s="4"/>
      <c r="N29" s="4"/>
      <c r="O29" s="4"/>
      <c r="P29" s="4"/>
      <c r="Q29" s="109"/>
      <c r="X29" s="14"/>
      <c r="Y29" s="282"/>
      <c r="Z29" s="208"/>
      <c r="AA29" s="208"/>
      <c r="AB29" s="208"/>
      <c r="AC29" s="208"/>
      <c r="AD29" s="14"/>
      <c r="AG29" s="8" t="s">
        <v>4</v>
      </c>
      <c r="AH29" s="9" t="s">
        <v>66</v>
      </c>
      <c r="AI29" s="69">
        <v>19</v>
      </c>
      <c r="AJ29" s="69">
        <v>32</v>
      </c>
      <c r="AK29" s="69">
        <v>58</v>
      </c>
      <c r="AL29" s="69">
        <v>24</v>
      </c>
      <c r="AM29" s="69">
        <v>5</v>
      </c>
      <c r="AN29" s="69">
        <v>11</v>
      </c>
      <c r="AO29" s="69">
        <v>15</v>
      </c>
      <c r="AP29" s="69">
        <v>26</v>
      </c>
      <c r="AQ29" s="69">
        <v>8</v>
      </c>
      <c r="AR29" s="69">
        <v>2</v>
      </c>
      <c r="AS29" s="69">
        <v>1</v>
      </c>
      <c r="AT29" s="69">
        <v>0</v>
      </c>
      <c r="AU29" s="69">
        <v>2</v>
      </c>
      <c r="AV29" s="69">
        <v>39</v>
      </c>
      <c r="AW29" s="69">
        <v>8</v>
      </c>
      <c r="AX29" s="228">
        <v>8</v>
      </c>
      <c r="AY29" s="14"/>
    </row>
    <row r="30" spans="1:70 16366:16366" s="12" customFormat="1" ht="13" customHeight="1">
      <c r="M30" s="4"/>
      <c r="N30" s="4"/>
      <c r="O30" s="4"/>
      <c r="P30" s="4"/>
      <c r="Q30" s="109"/>
      <c r="X30" s="14"/>
      <c r="Y30" s="282"/>
      <c r="Z30" s="208"/>
      <c r="AA30" s="208"/>
      <c r="AB30" s="208"/>
      <c r="AC30" s="208"/>
      <c r="AD30" s="14"/>
      <c r="AG30" s="8"/>
      <c r="AH30" s="9" t="s">
        <v>67</v>
      </c>
      <c r="AI30" s="69">
        <v>6</v>
      </c>
      <c r="AJ30" s="69">
        <v>8</v>
      </c>
      <c r="AK30" s="69">
        <v>8</v>
      </c>
      <c r="AL30" s="69">
        <v>8</v>
      </c>
      <c r="AM30" s="69">
        <v>1</v>
      </c>
      <c r="AN30" s="69">
        <v>0</v>
      </c>
      <c r="AO30" s="69">
        <v>1</v>
      </c>
      <c r="AP30" s="69">
        <v>3</v>
      </c>
      <c r="AQ30" s="69">
        <v>4</v>
      </c>
      <c r="AR30" s="69">
        <v>0</v>
      </c>
      <c r="AS30" s="69">
        <v>0</v>
      </c>
      <c r="AT30" s="69">
        <v>1</v>
      </c>
      <c r="AU30" s="69">
        <v>3</v>
      </c>
      <c r="AV30" s="69">
        <v>5</v>
      </c>
      <c r="AW30" s="69">
        <v>1</v>
      </c>
      <c r="AX30" s="228">
        <v>5</v>
      </c>
      <c r="AY30" s="14"/>
      <c r="BD30" s="4"/>
      <c r="BF30" s="13"/>
    </row>
    <row r="31" spans="1:70 16366:16366" s="12" customFormat="1" ht="13" customHeight="1">
      <c r="Q31" s="109"/>
      <c r="X31" s="14"/>
      <c r="Y31" s="282"/>
      <c r="Z31" s="208"/>
      <c r="AA31" s="208"/>
      <c r="AB31" s="208"/>
      <c r="AC31" s="208"/>
      <c r="AD31" s="14"/>
      <c r="AG31" s="8"/>
      <c r="AH31" s="9" t="s">
        <v>68</v>
      </c>
      <c r="AI31" s="69">
        <v>1</v>
      </c>
      <c r="AJ31" s="69">
        <v>1</v>
      </c>
      <c r="AK31" s="69">
        <v>3</v>
      </c>
      <c r="AL31" s="69">
        <v>1</v>
      </c>
      <c r="AM31" s="69">
        <v>1</v>
      </c>
      <c r="AN31" s="69">
        <v>1</v>
      </c>
      <c r="AO31" s="69">
        <v>0</v>
      </c>
      <c r="AP31" s="69">
        <v>1</v>
      </c>
      <c r="AQ31" s="69">
        <v>0</v>
      </c>
      <c r="AR31" s="69">
        <v>0</v>
      </c>
      <c r="AS31" s="69">
        <v>0</v>
      </c>
      <c r="AT31" s="69">
        <v>0</v>
      </c>
      <c r="AU31" s="69">
        <v>0</v>
      </c>
      <c r="AV31" s="69">
        <v>2</v>
      </c>
      <c r="AW31" s="69">
        <v>0</v>
      </c>
      <c r="AX31" s="228">
        <v>0</v>
      </c>
      <c r="AY31" s="14"/>
      <c r="BD31" s="4"/>
      <c r="BF31" s="13"/>
    </row>
    <row r="32" spans="1:70 16366:16366" s="12" customFormat="1" ht="13" customHeight="1">
      <c r="Q32" s="109"/>
      <c r="X32" s="14"/>
      <c r="Y32" s="282"/>
      <c r="Z32" s="208"/>
      <c r="AA32" s="208"/>
      <c r="AB32" s="208"/>
      <c r="AC32" s="208"/>
      <c r="AD32" s="14"/>
      <c r="AG32" s="8"/>
      <c r="AH32" s="9" t="s">
        <v>69</v>
      </c>
      <c r="AI32" s="69">
        <v>1</v>
      </c>
      <c r="AJ32" s="69">
        <v>0</v>
      </c>
      <c r="AK32" s="69">
        <v>0</v>
      </c>
      <c r="AL32" s="69">
        <v>0</v>
      </c>
      <c r="AM32" s="69">
        <v>0</v>
      </c>
      <c r="AN32" s="69">
        <v>0</v>
      </c>
      <c r="AO32" s="69">
        <v>0</v>
      </c>
      <c r="AP32" s="69">
        <v>1</v>
      </c>
      <c r="AQ32" s="69">
        <v>0</v>
      </c>
      <c r="AR32" s="69">
        <v>0</v>
      </c>
      <c r="AS32" s="69">
        <v>0</v>
      </c>
      <c r="AT32" s="69">
        <v>0</v>
      </c>
      <c r="AU32" s="69">
        <v>0</v>
      </c>
      <c r="AV32" s="69">
        <v>0</v>
      </c>
      <c r="AW32" s="69">
        <v>0</v>
      </c>
      <c r="AX32" s="228">
        <v>0</v>
      </c>
      <c r="AY32" s="14"/>
      <c r="AZ32" s="108" t="s">
        <v>81</v>
      </c>
      <c r="BF32" s="13"/>
    </row>
    <row r="33" spans="2:59" s="12" customFormat="1" ht="13" customHeight="1">
      <c r="Q33" s="109"/>
      <c r="X33" s="14"/>
      <c r="Y33" s="282"/>
      <c r="Z33" s="208"/>
      <c r="AA33" s="208"/>
      <c r="AB33" s="208"/>
      <c r="AC33" s="208"/>
      <c r="AD33" s="14"/>
      <c r="AG33" s="8"/>
      <c r="AH33" s="9" t="s">
        <v>9</v>
      </c>
      <c r="AI33" s="69">
        <v>1</v>
      </c>
      <c r="AJ33" s="69">
        <v>9</v>
      </c>
      <c r="AK33" s="69">
        <v>9</v>
      </c>
      <c r="AL33" s="69">
        <v>5</v>
      </c>
      <c r="AM33" s="69">
        <v>1</v>
      </c>
      <c r="AN33" s="69">
        <v>0</v>
      </c>
      <c r="AO33" s="69">
        <v>0</v>
      </c>
      <c r="AP33" s="69">
        <v>2</v>
      </c>
      <c r="AQ33" s="69">
        <v>2</v>
      </c>
      <c r="AR33" s="69">
        <v>0</v>
      </c>
      <c r="AS33" s="69">
        <v>1</v>
      </c>
      <c r="AT33" s="69">
        <v>0</v>
      </c>
      <c r="AU33" s="69">
        <v>1</v>
      </c>
      <c r="AV33" s="69">
        <v>4</v>
      </c>
      <c r="AW33" s="69">
        <v>1</v>
      </c>
      <c r="AX33" s="228">
        <v>0</v>
      </c>
      <c r="AY33" s="14"/>
      <c r="BD33" s="4"/>
      <c r="BF33" s="13"/>
    </row>
    <row r="34" spans="2:59" s="12" customFormat="1" ht="13" customHeight="1">
      <c r="Q34" s="109"/>
      <c r="X34" s="14"/>
      <c r="Y34" s="282"/>
      <c r="Z34" s="208"/>
      <c r="AA34" s="208"/>
      <c r="AB34" s="208"/>
      <c r="AC34" s="208"/>
      <c r="AD34" s="14"/>
      <c r="AG34" s="8"/>
      <c r="AH34" s="9" t="s">
        <v>8</v>
      </c>
      <c r="AI34" s="69">
        <v>0</v>
      </c>
      <c r="AJ34" s="69">
        <v>3</v>
      </c>
      <c r="AK34" s="69">
        <v>1</v>
      </c>
      <c r="AL34" s="69">
        <v>2</v>
      </c>
      <c r="AM34" s="69">
        <v>0</v>
      </c>
      <c r="AN34" s="69">
        <v>0</v>
      </c>
      <c r="AO34" s="69">
        <v>1</v>
      </c>
      <c r="AP34" s="69">
        <v>0</v>
      </c>
      <c r="AQ34" s="69">
        <v>0</v>
      </c>
      <c r="AR34" s="69">
        <v>1</v>
      </c>
      <c r="AS34" s="69">
        <v>0</v>
      </c>
      <c r="AT34" s="69">
        <v>0</v>
      </c>
      <c r="AU34" s="69">
        <v>0</v>
      </c>
      <c r="AV34" s="69">
        <v>2</v>
      </c>
      <c r="AW34" s="69">
        <v>0</v>
      </c>
      <c r="AX34" s="228">
        <v>0</v>
      </c>
      <c r="AY34" s="14"/>
      <c r="BD34" s="4"/>
      <c r="BF34" s="13"/>
    </row>
    <row r="35" spans="2:59" s="12" customFormat="1" ht="13" customHeight="1">
      <c r="B35" s="149"/>
      <c r="C35" s="149"/>
      <c r="D35" s="149"/>
      <c r="E35" s="149"/>
      <c r="F35" s="149"/>
      <c r="G35" s="149"/>
      <c r="H35" s="149"/>
      <c r="I35" s="149"/>
      <c r="J35" s="149"/>
      <c r="K35" s="149"/>
      <c r="L35" s="149"/>
      <c r="M35" s="149"/>
      <c r="N35" s="149"/>
      <c r="O35" s="149"/>
      <c r="P35" s="149"/>
      <c r="Q35" s="149"/>
      <c r="R35" s="149"/>
      <c r="S35" s="149"/>
      <c r="T35" s="149"/>
      <c r="U35" s="149"/>
      <c r="V35" s="149"/>
      <c r="X35" s="14"/>
      <c r="Y35" s="282"/>
      <c r="Z35" s="208"/>
      <c r="AA35" s="208"/>
      <c r="AB35" s="208"/>
      <c r="AC35" s="208"/>
      <c r="AD35" s="14"/>
      <c r="AG35" s="8"/>
      <c r="AH35" s="66" t="s">
        <v>70</v>
      </c>
      <c r="AI35" s="69">
        <v>0</v>
      </c>
      <c r="AJ35" s="69">
        <v>0</v>
      </c>
      <c r="AK35" s="69">
        <v>0</v>
      </c>
      <c r="AL35" s="69">
        <v>1</v>
      </c>
      <c r="AM35" s="69">
        <v>0</v>
      </c>
      <c r="AN35" s="69">
        <v>0</v>
      </c>
      <c r="AO35" s="69">
        <v>0</v>
      </c>
      <c r="AP35" s="69">
        <v>0</v>
      </c>
      <c r="AQ35" s="69">
        <v>0</v>
      </c>
      <c r="AR35" s="69">
        <v>0</v>
      </c>
      <c r="AS35" s="69">
        <v>0</v>
      </c>
      <c r="AT35" s="69">
        <v>0</v>
      </c>
      <c r="AU35" s="69">
        <v>0</v>
      </c>
      <c r="AV35" s="69">
        <v>0</v>
      </c>
      <c r="AW35" s="69">
        <v>0</v>
      </c>
      <c r="AX35" s="228">
        <v>0</v>
      </c>
      <c r="AY35" s="14"/>
      <c r="BD35" s="4"/>
      <c r="BF35" s="13"/>
    </row>
    <row r="36" spans="2:59" s="12" customFormat="1" ht="13" customHeight="1">
      <c r="Q36" s="109"/>
      <c r="X36" s="14"/>
      <c r="Y36" s="282"/>
      <c r="Z36" s="208"/>
      <c r="AA36" s="208"/>
      <c r="AB36" s="208"/>
      <c r="AC36" s="208"/>
      <c r="AD36" s="14"/>
      <c r="AG36" s="68"/>
      <c r="AH36" s="9"/>
      <c r="AI36" s="69"/>
      <c r="AJ36" s="69"/>
      <c r="AK36" s="69"/>
      <c r="AL36" s="69"/>
      <c r="AM36" s="69"/>
      <c r="AN36" s="69"/>
      <c r="AO36" s="69"/>
      <c r="AP36" s="69"/>
      <c r="AQ36" s="69"/>
      <c r="AR36" s="69"/>
      <c r="AS36" s="69"/>
      <c r="AT36" s="69"/>
      <c r="AU36" s="69"/>
      <c r="AV36" s="69"/>
      <c r="AW36" s="69"/>
      <c r="AX36" s="228"/>
      <c r="AY36" s="63"/>
      <c r="AZ36" s="14"/>
      <c r="BA36" s="14"/>
      <c r="BE36" s="4"/>
      <c r="BG36" s="13"/>
    </row>
    <row r="37" spans="2:59" s="12" customFormat="1" ht="13" customHeight="1">
      <c r="Q37" s="109"/>
      <c r="X37" s="14"/>
      <c r="Y37" s="282"/>
      <c r="Z37" s="208"/>
      <c r="AA37" s="208"/>
      <c r="AB37" s="208"/>
      <c r="AC37" s="208"/>
      <c r="AD37" s="14"/>
      <c r="AG37" s="8" t="s">
        <v>138</v>
      </c>
      <c r="AH37" s="9" t="s">
        <v>66</v>
      </c>
      <c r="AI37" s="69">
        <v>24</v>
      </c>
      <c r="AJ37" s="69">
        <v>12</v>
      </c>
      <c r="AK37" s="69">
        <v>40</v>
      </c>
      <c r="AL37" s="69">
        <v>24</v>
      </c>
      <c r="AM37" s="69">
        <v>2</v>
      </c>
      <c r="AN37" s="69">
        <v>15</v>
      </c>
      <c r="AO37" s="69">
        <v>9</v>
      </c>
      <c r="AP37" s="69">
        <v>18</v>
      </c>
      <c r="AQ37" s="69">
        <v>5</v>
      </c>
      <c r="AR37" s="69">
        <v>1</v>
      </c>
      <c r="AS37" s="69">
        <v>1</v>
      </c>
      <c r="AT37" s="69">
        <v>6</v>
      </c>
      <c r="AU37" s="69">
        <v>2</v>
      </c>
      <c r="AV37" s="69">
        <v>24</v>
      </c>
      <c r="AW37" s="69">
        <v>12</v>
      </c>
      <c r="AX37" s="228">
        <v>8</v>
      </c>
      <c r="AY37" s="63"/>
      <c r="AZ37" s="14"/>
      <c r="BA37" s="14"/>
      <c r="BE37" s="4"/>
      <c r="BG37" s="13"/>
    </row>
    <row r="38" spans="2:59" s="12" customFormat="1" ht="13" customHeight="1">
      <c r="Q38" s="109"/>
      <c r="X38" s="14"/>
      <c r="Y38" s="282"/>
      <c r="Z38" s="208"/>
      <c r="AA38" s="208"/>
      <c r="AB38" s="208"/>
      <c r="AC38" s="208"/>
      <c r="AD38" s="14"/>
      <c r="AG38" s="8"/>
      <c r="AH38" s="9" t="s">
        <v>67</v>
      </c>
      <c r="AI38" s="69">
        <v>3</v>
      </c>
      <c r="AJ38" s="69">
        <v>5</v>
      </c>
      <c r="AK38" s="69">
        <v>7</v>
      </c>
      <c r="AL38" s="69">
        <v>2</v>
      </c>
      <c r="AM38" s="69">
        <v>0</v>
      </c>
      <c r="AN38" s="69">
        <v>4</v>
      </c>
      <c r="AO38" s="69">
        <v>2</v>
      </c>
      <c r="AP38" s="69">
        <v>4</v>
      </c>
      <c r="AQ38" s="69">
        <v>2</v>
      </c>
      <c r="AR38" s="69">
        <v>1</v>
      </c>
      <c r="AS38" s="69">
        <v>2</v>
      </c>
      <c r="AT38" s="69">
        <v>1</v>
      </c>
      <c r="AU38" s="69">
        <v>0</v>
      </c>
      <c r="AV38" s="69">
        <v>9</v>
      </c>
      <c r="AW38" s="69">
        <v>5</v>
      </c>
      <c r="AX38" s="228">
        <v>1</v>
      </c>
      <c r="AY38" s="63"/>
      <c r="AZ38" s="14"/>
      <c r="BA38" s="14"/>
      <c r="BE38" s="4"/>
      <c r="BG38" s="13"/>
    </row>
    <row r="39" spans="2:59" s="12" customFormat="1" ht="13" customHeight="1">
      <c r="Q39" s="109"/>
      <c r="X39" s="14"/>
      <c r="Y39" s="282"/>
      <c r="Z39" s="208"/>
      <c r="AA39" s="208"/>
      <c r="AB39" s="208"/>
      <c r="AC39" s="208"/>
      <c r="AD39" s="14"/>
      <c r="AG39" s="8"/>
      <c r="AH39" s="9" t="s">
        <v>68</v>
      </c>
      <c r="AI39" s="69">
        <v>0</v>
      </c>
      <c r="AJ39" s="69">
        <v>0</v>
      </c>
      <c r="AK39" s="69">
        <v>1</v>
      </c>
      <c r="AL39" s="69">
        <v>1</v>
      </c>
      <c r="AM39" s="69">
        <v>0</v>
      </c>
      <c r="AN39" s="69">
        <v>1</v>
      </c>
      <c r="AO39" s="69">
        <v>0</v>
      </c>
      <c r="AP39" s="69">
        <v>0</v>
      </c>
      <c r="AQ39" s="69">
        <v>1</v>
      </c>
      <c r="AR39" s="69">
        <v>0</v>
      </c>
      <c r="AS39" s="69">
        <v>0</v>
      </c>
      <c r="AT39" s="69">
        <v>0</v>
      </c>
      <c r="AU39" s="69">
        <v>0</v>
      </c>
      <c r="AV39" s="69">
        <v>1</v>
      </c>
      <c r="AW39" s="69">
        <v>0</v>
      </c>
      <c r="AX39" s="228">
        <v>0</v>
      </c>
      <c r="AY39" s="63"/>
      <c r="AZ39" s="14"/>
      <c r="BA39" s="14"/>
      <c r="BE39" s="4"/>
      <c r="BG39" s="13"/>
    </row>
    <row r="40" spans="2:59" s="12" customFormat="1" ht="13" customHeight="1">
      <c r="Q40" s="109"/>
      <c r="X40" s="14"/>
      <c r="Y40" s="282"/>
      <c r="Z40" s="208"/>
      <c r="AA40" s="208"/>
      <c r="AB40" s="208"/>
      <c r="AC40" s="208"/>
      <c r="AD40" s="14"/>
      <c r="AG40" s="8"/>
      <c r="AH40" s="9" t="s">
        <v>69</v>
      </c>
      <c r="AI40" s="69">
        <v>0</v>
      </c>
      <c r="AJ40" s="69">
        <v>0</v>
      </c>
      <c r="AK40" s="69">
        <v>5</v>
      </c>
      <c r="AL40" s="69">
        <v>0</v>
      </c>
      <c r="AM40" s="69">
        <v>0</v>
      </c>
      <c r="AN40" s="69">
        <v>0</v>
      </c>
      <c r="AO40" s="69">
        <v>0</v>
      </c>
      <c r="AP40" s="69">
        <v>0</v>
      </c>
      <c r="AQ40" s="69">
        <v>0</v>
      </c>
      <c r="AR40" s="69">
        <v>0</v>
      </c>
      <c r="AS40" s="69">
        <v>0</v>
      </c>
      <c r="AT40" s="69">
        <v>0</v>
      </c>
      <c r="AU40" s="69">
        <v>1</v>
      </c>
      <c r="AV40" s="69">
        <v>0</v>
      </c>
      <c r="AW40" s="69">
        <v>0</v>
      </c>
      <c r="AX40" s="228">
        <v>0</v>
      </c>
      <c r="AY40" s="63"/>
      <c r="AZ40" s="14"/>
      <c r="BA40" s="14"/>
      <c r="BE40" s="4"/>
      <c r="BG40" s="13"/>
    </row>
    <row r="41" spans="2:59" s="12" customFormat="1" ht="13" customHeight="1">
      <c r="Q41" s="109"/>
      <c r="X41" s="14"/>
      <c r="Y41" s="282"/>
      <c r="Z41" s="208"/>
      <c r="AA41" s="208"/>
      <c r="AB41" s="208"/>
      <c r="AC41" s="208"/>
      <c r="AD41" s="14"/>
      <c r="AG41" s="8"/>
      <c r="AH41" s="9" t="s">
        <v>9</v>
      </c>
      <c r="AI41" s="69">
        <v>2</v>
      </c>
      <c r="AJ41" s="69">
        <v>8</v>
      </c>
      <c r="AK41" s="69">
        <v>3</v>
      </c>
      <c r="AL41" s="69">
        <v>3</v>
      </c>
      <c r="AM41" s="69">
        <v>2</v>
      </c>
      <c r="AN41" s="69">
        <v>2</v>
      </c>
      <c r="AO41" s="69">
        <v>0</v>
      </c>
      <c r="AP41" s="69">
        <v>1</v>
      </c>
      <c r="AQ41" s="69">
        <v>1</v>
      </c>
      <c r="AR41" s="69">
        <v>0</v>
      </c>
      <c r="AS41" s="69">
        <v>1</v>
      </c>
      <c r="AT41" s="69">
        <v>0</v>
      </c>
      <c r="AU41" s="69">
        <v>0</v>
      </c>
      <c r="AV41" s="69">
        <v>4</v>
      </c>
      <c r="AW41" s="69">
        <v>2</v>
      </c>
      <c r="AX41" s="228">
        <v>1</v>
      </c>
      <c r="AY41" s="63"/>
      <c r="AZ41" s="14"/>
      <c r="BA41" s="14"/>
      <c r="BE41" s="4"/>
      <c r="BG41" s="13"/>
    </row>
    <row r="42" spans="2:59" s="12" customFormat="1" ht="13" customHeight="1">
      <c r="Q42" s="109"/>
      <c r="X42" s="14"/>
      <c r="Y42" s="282"/>
      <c r="Z42" s="208"/>
      <c r="AA42" s="208"/>
      <c r="AB42" s="208"/>
      <c r="AC42" s="208"/>
      <c r="AD42" s="14"/>
      <c r="AG42" s="8"/>
      <c r="AH42" s="9" t="s">
        <v>8</v>
      </c>
      <c r="AI42" s="69">
        <v>0</v>
      </c>
      <c r="AJ42" s="69">
        <v>4</v>
      </c>
      <c r="AK42" s="69">
        <v>1</v>
      </c>
      <c r="AL42" s="69">
        <v>1</v>
      </c>
      <c r="AM42" s="69">
        <v>0</v>
      </c>
      <c r="AN42" s="69">
        <v>0</v>
      </c>
      <c r="AO42" s="69">
        <v>0</v>
      </c>
      <c r="AP42" s="69">
        <v>1</v>
      </c>
      <c r="AQ42" s="69">
        <v>1</v>
      </c>
      <c r="AR42" s="69">
        <v>0</v>
      </c>
      <c r="AS42" s="69">
        <v>0</v>
      </c>
      <c r="AT42" s="69">
        <v>0</v>
      </c>
      <c r="AU42" s="69">
        <v>0</v>
      </c>
      <c r="AV42" s="69">
        <v>3</v>
      </c>
      <c r="AW42" s="69">
        <v>0</v>
      </c>
      <c r="AX42" s="228">
        <v>0</v>
      </c>
      <c r="AY42" s="63"/>
      <c r="AZ42" s="14"/>
      <c r="BA42" s="14"/>
      <c r="BE42" s="4"/>
      <c r="BG42" s="13"/>
    </row>
    <row r="43" spans="2:59" s="12" customFormat="1" ht="13" customHeight="1">
      <c r="Q43" s="109"/>
      <c r="X43" s="14"/>
      <c r="Y43" s="14"/>
      <c r="Z43" s="14"/>
      <c r="AA43" s="14"/>
      <c r="AB43" s="14"/>
      <c r="AC43" s="14"/>
      <c r="AD43" s="14"/>
      <c r="AG43" s="8"/>
      <c r="AH43" s="66" t="s">
        <v>70</v>
      </c>
      <c r="AI43" s="69">
        <v>0</v>
      </c>
      <c r="AJ43" s="69">
        <v>0</v>
      </c>
      <c r="AK43" s="69">
        <v>1</v>
      </c>
      <c r="AL43" s="69">
        <v>0</v>
      </c>
      <c r="AM43" s="69">
        <v>0</v>
      </c>
      <c r="AN43" s="69">
        <v>0</v>
      </c>
      <c r="AO43" s="69">
        <v>0</v>
      </c>
      <c r="AP43" s="69">
        <v>1</v>
      </c>
      <c r="AQ43" s="69">
        <v>0</v>
      </c>
      <c r="AR43" s="69">
        <v>0</v>
      </c>
      <c r="AS43" s="69">
        <v>0</v>
      </c>
      <c r="AT43" s="69">
        <v>0</v>
      </c>
      <c r="AU43" s="69">
        <v>0</v>
      </c>
      <c r="AV43" s="69">
        <v>0</v>
      </c>
      <c r="AW43" s="69">
        <v>0</v>
      </c>
      <c r="AX43" s="228">
        <v>0</v>
      </c>
      <c r="AY43" s="9"/>
      <c r="AZ43" s="14"/>
      <c r="BA43" s="14"/>
      <c r="BE43" s="4"/>
      <c r="BG43" s="13"/>
    </row>
    <row r="44" spans="2:59" s="12" customFormat="1" ht="13" customHeight="1">
      <c r="Q44" s="109"/>
      <c r="X44" s="233"/>
      <c r="Y44" s="14"/>
      <c r="Z44" s="14"/>
      <c r="AA44" s="14"/>
      <c r="AB44" s="14"/>
      <c r="AC44" s="14"/>
      <c r="AD44" s="14"/>
      <c r="AG44" s="68"/>
      <c r="AH44" s="9"/>
      <c r="AI44" s="51"/>
      <c r="AJ44" s="51"/>
      <c r="AK44" s="51"/>
      <c r="AL44" s="51"/>
      <c r="AM44" s="51"/>
      <c r="AN44" s="51"/>
      <c r="AO44" s="51"/>
      <c r="AP44" s="51"/>
      <c r="AQ44" s="51"/>
      <c r="AR44" s="51"/>
      <c r="AS44" s="51"/>
      <c r="AT44" s="51"/>
      <c r="AU44" s="51"/>
      <c r="AV44" s="51"/>
      <c r="AW44" s="51"/>
      <c r="AX44" s="253"/>
      <c r="AY44" s="14"/>
      <c r="AZ44" s="14"/>
      <c r="BA44" s="14"/>
      <c r="BE44" s="4"/>
      <c r="BG44" s="13"/>
    </row>
    <row r="45" spans="2:59" s="12" customFormat="1" ht="13" customHeight="1">
      <c r="Q45" s="109"/>
      <c r="X45" s="14"/>
      <c r="Y45" s="14"/>
      <c r="Z45" s="14"/>
      <c r="AA45" s="14"/>
      <c r="AB45" s="14"/>
      <c r="AC45" s="14"/>
      <c r="AD45" s="14"/>
      <c r="AG45" s="8" t="s">
        <v>139</v>
      </c>
      <c r="AH45" s="9" t="s">
        <v>66</v>
      </c>
      <c r="AI45" s="125">
        <v>22</v>
      </c>
      <c r="AJ45" s="125">
        <v>24</v>
      </c>
      <c r="AK45" s="125">
        <v>36</v>
      </c>
      <c r="AL45" s="125">
        <v>21</v>
      </c>
      <c r="AM45" s="125">
        <v>9</v>
      </c>
      <c r="AN45" s="125">
        <v>8</v>
      </c>
      <c r="AO45" s="125">
        <v>5</v>
      </c>
      <c r="AP45" s="125">
        <v>22</v>
      </c>
      <c r="AQ45" s="125">
        <v>8</v>
      </c>
      <c r="AR45" s="125">
        <v>2</v>
      </c>
      <c r="AS45" s="125">
        <v>5</v>
      </c>
      <c r="AT45" s="125">
        <v>0</v>
      </c>
      <c r="AU45" s="125">
        <v>2</v>
      </c>
      <c r="AV45" s="125">
        <v>27</v>
      </c>
      <c r="AW45" s="125">
        <v>17</v>
      </c>
      <c r="AX45" s="279">
        <v>5</v>
      </c>
      <c r="BE45" s="4"/>
      <c r="BG45" s="13"/>
    </row>
    <row r="46" spans="2:59" s="12" customFormat="1" ht="13" customHeight="1">
      <c r="Q46" s="109"/>
      <c r="AG46" s="8"/>
      <c r="AH46" s="9" t="s">
        <v>67</v>
      </c>
      <c r="AI46" s="125">
        <v>6</v>
      </c>
      <c r="AJ46" s="125">
        <v>11</v>
      </c>
      <c r="AK46" s="125">
        <v>12</v>
      </c>
      <c r="AL46" s="125">
        <v>10</v>
      </c>
      <c r="AM46" s="125">
        <v>3</v>
      </c>
      <c r="AN46" s="125">
        <v>4</v>
      </c>
      <c r="AO46" s="125">
        <v>1</v>
      </c>
      <c r="AP46" s="125">
        <v>6</v>
      </c>
      <c r="AQ46" s="125">
        <v>3</v>
      </c>
      <c r="AR46" s="125">
        <v>1</v>
      </c>
      <c r="AS46" s="125">
        <v>0</v>
      </c>
      <c r="AT46" s="125">
        <v>0</v>
      </c>
      <c r="AU46" s="125">
        <v>0</v>
      </c>
      <c r="AV46" s="125">
        <v>6</v>
      </c>
      <c r="AW46" s="125">
        <v>1</v>
      </c>
      <c r="AX46" s="279">
        <v>2</v>
      </c>
      <c r="BE46" s="4"/>
      <c r="BG46" s="13"/>
    </row>
    <row r="47" spans="2:59" s="12" customFormat="1" ht="13" customHeight="1">
      <c r="Q47" s="109"/>
      <c r="AG47" s="8"/>
      <c r="AH47" s="9" t="s">
        <v>68</v>
      </c>
      <c r="AI47" s="125">
        <v>0</v>
      </c>
      <c r="AJ47" s="125">
        <v>0</v>
      </c>
      <c r="AK47" s="125">
        <v>2</v>
      </c>
      <c r="AL47" s="125">
        <v>0</v>
      </c>
      <c r="AM47" s="125">
        <v>0</v>
      </c>
      <c r="AN47" s="125">
        <v>1</v>
      </c>
      <c r="AO47" s="125">
        <v>0</v>
      </c>
      <c r="AP47" s="125">
        <v>4</v>
      </c>
      <c r="AQ47" s="125">
        <v>0</v>
      </c>
      <c r="AR47" s="125">
        <v>0</v>
      </c>
      <c r="AS47" s="125">
        <v>0</v>
      </c>
      <c r="AT47" s="125">
        <v>0</v>
      </c>
      <c r="AU47" s="125">
        <v>0</v>
      </c>
      <c r="AV47" s="125">
        <v>2</v>
      </c>
      <c r="AW47" s="125">
        <v>0</v>
      </c>
      <c r="AX47" s="279">
        <v>1</v>
      </c>
      <c r="AZ47" s="14"/>
      <c r="BE47" s="4"/>
      <c r="BG47" s="13"/>
    </row>
    <row r="48" spans="2:59" s="12" customFormat="1" ht="13" customHeight="1">
      <c r="Q48" s="220"/>
      <c r="R48" s="220"/>
      <c r="S48" s="220"/>
      <c r="T48" s="220"/>
      <c r="U48" s="220"/>
      <c r="V48" s="220"/>
      <c r="W48" s="220"/>
      <c r="X48" s="220"/>
      <c r="AG48" s="8"/>
      <c r="AH48" s="9" t="s">
        <v>69</v>
      </c>
      <c r="AI48" s="125">
        <v>0</v>
      </c>
      <c r="AJ48" s="125">
        <v>0</v>
      </c>
      <c r="AK48" s="125">
        <v>0</v>
      </c>
      <c r="AL48" s="125">
        <v>0</v>
      </c>
      <c r="AM48" s="125">
        <v>0</v>
      </c>
      <c r="AN48" s="125">
        <v>1</v>
      </c>
      <c r="AO48" s="125">
        <v>0</v>
      </c>
      <c r="AP48" s="125">
        <v>1</v>
      </c>
      <c r="AQ48" s="125">
        <v>0</v>
      </c>
      <c r="AR48" s="125">
        <v>0</v>
      </c>
      <c r="AS48" s="125">
        <v>0</v>
      </c>
      <c r="AT48" s="125">
        <v>0</v>
      </c>
      <c r="AU48" s="125">
        <v>0</v>
      </c>
      <c r="AV48" s="125">
        <v>0</v>
      </c>
      <c r="AW48" s="125">
        <v>0</v>
      </c>
      <c r="AX48" s="279">
        <v>0</v>
      </c>
      <c r="AZ48" s="14"/>
      <c r="BE48" s="4"/>
      <c r="BG48" s="13"/>
    </row>
    <row r="49" spans="4:59" s="12" customFormat="1" ht="13">
      <c r="Q49" s="220"/>
      <c r="R49" s="223"/>
      <c r="S49" s="220"/>
      <c r="T49" s="220"/>
      <c r="U49" s="220"/>
      <c r="V49" s="220"/>
      <c r="W49" s="220"/>
      <c r="X49" s="220"/>
      <c r="AG49" s="8"/>
      <c r="AH49" s="9" t="s">
        <v>9</v>
      </c>
      <c r="AI49" s="125">
        <v>4</v>
      </c>
      <c r="AJ49" s="125">
        <v>7</v>
      </c>
      <c r="AK49" s="125">
        <v>7</v>
      </c>
      <c r="AL49" s="125">
        <v>2</v>
      </c>
      <c r="AM49" s="125">
        <v>0</v>
      </c>
      <c r="AN49" s="125">
        <v>4</v>
      </c>
      <c r="AO49" s="125">
        <v>0</v>
      </c>
      <c r="AP49" s="125">
        <v>1</v>
      </c>
      <c r="AQ49" s="125">
        <v>3</v>
      </c>
      <c r="AR49" s="125">
        <v>1</v>
      </c>
      <c r="AS49" s="125">
        <v>0</v>
      </c>
      <c r="AT49" s="125">
        <v>1</v>
      </c>
      <c r="AU49" s="125">
        <v>0</v>
      </c>
      <c r="AV49" s="125">
        <v>1</v>
      </c>
      <c r="AW49" s="125">
        <v>0</v>
      </c>
      <c r="AX49" s="279">
        <v>0</v>
      </c>
      <c r="AZ49" s="14"/>
      <c r="BE49" s="4"/>
      <c r="BG49" s="13"/>
    </row>
    <row r="50" spans="4:59" s="12" customFormat="1" ht="13">
      <c r="Q50" s="220"/>
      <c r="R50" s="221"/>
      <c r="S50" s="220"/>
      <c r="T50" s="220"/>
      <c r="U50" s="220"/>
      <c r="V50" s="220"/>
      <c r="W50" s="220"/>
      <c r="X50" s="220"/>
      <c r="AG50" s="8"/>
      <c r="AH50" s="9" t="s">
        <v>8</v>
      </c>
      <c r="AI50" s="125">
        <v>0</v>
      </c>
      <c r="AJ50" s="125">
        <v>3</v>
      </c>
      <c r="AK50" s="125">
        <v>1</v>
      </c>
      <c r="AL50" s="125">
        <v>1</v>
      </c>
      <c r="AM50" s="125">
        <v>0</v>
      </c>
      <c r="AN50" s="125">
        <v>0</v>
      </c>
      <c r="AO50" s="125">
        <v>0</v>
      </c>
      <c r="AP50" s="125">
        <v>0</v>
      </c>
      <c r="AQ50" s="125">
        <v>0</v>
      </c>
      <c r="AR50" s="125">
        <v>0</v>
      </c>
      <c r="AS50" s="125">
        <v>0</v>
      </c>
      <c r="AT50" s="125">
        <v>0</v>
      </c>
      <c r="AU50" s="125">
        <v>0</v>
      </c>
      <c r="AV50" s="125">
        <v>3</v>
      </c>
      <c r="AW50" s="125">
        <v>0</v>
      </c>
      <c r="AX50" s="279">
        <v>0</v>
      </c>
      <c r="AZ50" s="14"/>
      <c r="BE50" s="4"/>
      <c r="BG50" s="13"/>
    </row>
    <row r="51" spans="4:59" s="12" customFormat="1" ht="13">
      <c r="Q51" s="220"/>
      <c r="R51" s="220"/>
      <c r="S51" s="220"/>
      <c r="T51" s="220"/>
      <c r="U51" s="220"/>
      <c r="V51" s="220"/>
      <c r="W51" s="220"/>
      <c r="X51" s="220"/>
      <c r="AG51" s="10"/>
      <c r="AH51" s="73" t="s">
        <v>70</v>
      </c>
      <c r="AI51" s="283">
        <v>0</v>
      </c>
      <c r="AJ51" s="283">
        <v>0</v>
      </c>
      <c r="AK51" s="283">
        <v>1</v>
      </c>
      <c r="AL51" s="283">
        <v>0</v>
      </c>
      <c r="AM51" s="283">
        <v>0</v>
      </c>
      <c r="AN51" s="283">
        <v>0</v>
      </c>
      <c r="AO51" s="283">
        <v>0</v>
      </c>
      <c r="AP51" s="283">
        <v>0</v>
      </c>
      <c r="AQ51" s="283">
        <v>0</v>
      </c>
      <c r="AR51" s="283">
        <v>0</v>
      </c>
      <c r="AS51" s="283">
        <v>0</v>
      </c>
      <c r="AT51" s="283">
        <v>0</v>
      </c>
      <c r="AU51" s="283">
        <v>0</v>
      </c>
      <c r="AV51" s="283">
        <v>0</v>
      </c>
      <c r="AW51" s="283">
        <v>0</v>
      </c>
      <c r="AX51" s="284">
        <v>0</v>
      </c>
      <c r="AZ51" s="14"/>
      <c r="BE51" s="4"/>
      <c r="BG51" s="13"/>
    </row>
    <row r="52" spans="4:59" s="12" customFormat="1" ht="13">
      <c r="Q52" s="220"/>
      <c r="R52" s="222"/>
      <c r="S52" s="220"/>
      <c r="T52" s="220"/>
      <c r="U52" s="220"/>
      <c r="V52" s="220"/>
      <c r="W52" s="220"/>
      <c r="X52" s="220"/>
      <c r="AG52" s="4"/>
      <c r="AH52" s="4"/>
      <c r="AI52" s="4"/>
      <c r="AJ52" s="4"/>
      <c r="AK52" s="4"/>
      <c r="AZ52" s="14"/>
      <c r="BE52" s="4"/>
      <c r="BG52" s="13"/>
    </row>
    <row r="53" spans="4:59" s="12" customFormat="1" ht="13">
      <c r="Q53" s="220"/>
      <c r="R53" s="220"/>
      <c r="S53" s="220"/>
      <c r="T53" s="220"/>
      <c r="U53" s="220"/>
      <c r="V53" s="220"/>
      <c r="W53" s="220"/>
      <c r="X53" s="220"/>
      <c r="AG53" s="108" t="s">
        <v>81</v>
      </c>
      <c r="AH53" s="4"/>
      <c r="AI53" s="4"/>
      <c r="AJ53" s="4"/>
      <c r="AK53" s="4"/>
      <c r="AZ53" s="14"/>
      <c r="BE53" s="4"/>
      <c r="BG53" s="13"/>
    </row>
    <row r="54" spans="4:59" s="12" customFormat="1" ht="13">
      <c r="P54" s="4"/>
      <c r="Q54" s="220"/>
      <c r="R54" s="220"/>
      <c r="S54" s="220"/>
      <c r="T54" s="220"/>
      <c r="U54" s="220"/>
      <c r="V54" s="220"/>
      <c r="W54" s="220"/>
      <c r="X54" s="220"/>
      <c r="AG54" s="4"/>
      <c r="AH54" s="4"/>
      <c r="AI54" s="4"/>
      <c r="AJ54" s="4"/>
      <c r="AK54" s="4"/>
      <c r="AZ54" s="14"/>
      <c r="BE54" s="4"/>
      <c r="BG54" s="13"/>
    </row>
    <row r="55" spans="4:59" s="12" customFormat="1" ht="13">
      <c r="D55" s="150"/>
      <c r="E55" s="152"/>
      <c r="F55" s="150"/>
      <c r="G55" s="150"/>
      <c r="H55" s="150"/>
      <c r="I55" s="150"/>
      <c r="J55" s="150"/>
      <c r="K55" s="150"/>
      <c r="L55" s="150"/>
      <c r="M55" s="150"/>
      <c r="N55" s="150"/>
      <c r="O55" s="150"/>
      <c r="P55" s="151"/>
      <c r="Q55" s="220"/>
      <c r="R55" s="220"/>
      <c r="S55" s="220"/>
      <c r="T55" s="220"/>
      <c r="U55" s="220"/>
      <c r="V55" s="220"/>
      <c r="W55" s="220"/>
      <c r="X55" s="220"/>
      <c r="AG55" s="4"/>
      <c r="AH55" s="4"/>
      <c r="AI55" s="4"/>
      <c r="AJ55" s="4"/>
      <c r="AK55" s="4"/>
      <c r="AZ55" s="14"/>
      <c r="BE55" s="4"/>
      <c r="BG55" s="13"/>
    </row>
    <row r="56" spans="4:59" s="12" customFormat="1" ht="13">
      <c r="Q56" s="109"/>
      <c r="AG56" s="4"/>
      <c r="AH56" s="4"/>
      <c r="AI56" s="4"/>
      <c r="AJ56" s="4"/>
      <c r="AK56" s="4"/>
      <c r="AZ56" s="14"/>
      <c r="BE56" s="4"/>
      <c r="BG56" s="13"/>
    </row>
    <row r="57" spans="4:59" s="12" customFormat="1" ht="13">
      <c r="Q57" s="109"/>
      <c r="AG57" s="4"/>
      <c r="AH57" s="4"/>
      <c r="AI57" s="4"/>
      <c r="AJ57" s="4"/>
      <c r="AK57" s="4"/>
      <c r="AZ57" s="14"/>
      <c r="BE57" s="4"/>
      <c r="BG57" s="13"/>
    </row>
    <row r="58" spans="4:59" s="12" customFormat="1" ht="13">
      <c r="Q58" s="109"/>
      <c r="AG58" s="4"/>
      <c r="AH58" s="4"/>
      <c r="AI58" s="4"/>
      <c r="AJ58" s="4"/>
      <c r="AK58" s="4"/>
      <c r="AZ58" s="14"/>
      <c r="BE58" s="4"/>
      <c r="BG58" s="13"/>
    </row>
    <row r="59" spans="4:59" s="12" customFormat="1" ht="13">
      <c r="Q59" s="109"/>
      <c r="AG59" s="4"/>
      <c r="AH59" s="4"/>
      <c r="AI59" s="4"/>
      <c r="AJ59" s="4"/>
      <c r="AK59" s="4"/>
      <c r="AZ59" s="14"/>
      <c r="BE59" s="4"/>
      <c r="BG59" s="13"/>
    </row>
    <row r="60" spans="4:59" s="12" customFormat="1" ht="13">
      <c r="Q60" s="109"/>
      <c r="AG60" s="4"/>
      <c r="AH60" s="4"/>
      <c r="AI60" s="4"/>
      <c r="AJ60" s="4"/>
      <c r="AK60" s="4"/>
      <c r="AZ60" s="14"/>
      <c r="BE60" s="4"/>
      <c r="BG60" s="13"/>
    </row>
    <row r="61" spans="4:59" s="12" customFormat="1" ht="13">
      <c r="Q61" s="109"/>
      <c r="AG61" s="4"/>
      <c r="AH61" s="4"/>
      <c r="AI61" s="4"/>
      <c r="AJ61" s="4"/>
      <c r="AK61" s="4"/>
      <c r="AZ61" s="14"/>
      <c r="BE61" s="4"/>
      <c r="BG61" s="13"/>
    </row>
    <row r="62" spans="4:59" s="12" customFormat="1" ht="13">
      <c r="Q62" s="109"/>
      <c r="Y62" s="4"/>
      <c r="Z62" s="4"/>
      <c r="AA62" s="4"/>
      <c r="AB62" s="4"/>
      <c r="AC62" s="4"/>
      <c r="AD62" s="4"/>
      <c r="AE62" s="4"/>
      <c r="AF62" s="4"/>
      <c r="AG62" s="4"/>
      <c r="AH62" s="4"/>
      <c r="AI62" s="4"/>
      <c r="AJ62" s="4"/>
      <c r="AK62" s="4"/>
      <c r="AZ62" s="14"/>
      <c r="BE62" s="4"/>
      <c r="BG62" s="13"/>
    </row>
    <row r="63" spans="4:59" s="12" customFormat="1" ht="13">
      <c r="Q63" s="109"/>
      <c r="Y63" s="4"/>
      <c r="Z63" s="4"/>
      <c r="AA63" s="4"/>
      <c r="AB63" s="4"/>
      <c r="AC63" s="4"/>
      <c r="AD63" s="4"/>
      <c r="AE63" s="4"/>
      <c r="AF63" s="4"/>
      <c r="AG63" s="4"/>
      <c r="AH63" s="4"/>
      <c r="AI63" s="4"/>
      <c r="AJ63" s="4"/>
      <c r="AK63" s="4"/>
      <c r="AZ63" s="14"/>
      <c r="BE63" s="4"/>
      <c r="BG63" s="13"/>
    </row>
    <row r="64" spans="4:59" s="12" customFormat="1" ht="13">
      <c r="Q64" s="109"/>
      <c r="Y64" s="4"/>
      <c r="Z64" s="4"/>
      <c r="AA64" s="4"/>
      <c r="AB64" s="4"/>
      <c r="AC64" s="4"/>
      <c r="AD64" s="4"/>
      <c r="AE64" s="4"/>
      <c r="AF64" s="4"/>
      <c r="AG64" s="4"/>
      <c r="AH64" s="4"/>
      <c r="AI64" s="4"/>
      <c r="AJ64" s="4"/>
      <c r="AK64" s="4"/>
      <c r="AZ64" s="14"/>
      <c r="BE64" s="4"/>
      <c r="BG64" s="13"/>
    </row>
    <row r="65" spans="17:70" s="12" customFormat="1" ht="13">
      <c r="Q65" s="109"/>
      <c r="Y65" s="4"/>
      <c r="Z65" s="4"/>
      <c r="AA65" s="4"/>
      <c r="AB65" s="4"/>
      <c r="AC65" s="4"/>
      <c r="AD65" s="4"/>
      <c r="AE65" s="4"/>
      <c r="AF65" s="4"/>
      <c r="AG65" s="4"/>
      <c r="AH65" s="4"/>
      <c r="AI65" s="4"/>
      <c r="AJ65" s="4"/>
      <c r="AK65" s="4"/>
      <c r="AZ65" s="14"/>
      <c r="BE65" s="4"/>
      <c r="BG65" s="13"/>
    </row>
    <row r="66" spans="17:70" s="12" customFormat="1" ht="13">
      <c r="Q66" s="109"/>
      <c r="Y66" s="4"/>
      <c r="Z66" s="4"/>
      <c r="AA66" s="4"/>
      <c r="AB66" s="4"/>
      <c r="AC66" s="4"/>
      <c r="AD66" s="4"/>
      <c r="AE66" s="4"/>
      <c r="AF66" s="4"/>
      <c r="AG66" s="4"/>
      <c r="AH66" s="4"/>
      <c r="AI66" s="4"/>
      <c r="AJ66" s="4"/>
      <c r="AK66" s="4"/>
      <c r="AZ66" s="14"/>
      <c r="BE66" s="4"/>
      <c r="BG66" s="13"/>
    </row>
    <row r="67" spans="17:70" s="12" customFormat="1" ht="13">
      <c r="Q67" s="109"/>
      <c r="Y67" s="4"/>
      <c r="Z67" s="4"/>
      <c r="AA67" s="4"/>
      <c r="AB67" s="4"/>
      <c r="AC67" s="4"/>
      <c r="AD67" s="4"/>
      <c r="AE67" s="4"/>
      <c r="AF67" s="4"/>
      <c r="AG67" s="4"/>
      <c r="AH67" s="4"/>
      <c r="AI67" s="4"/>
      <c r="AJ67" s="4"/>
      <c r="AK67" s="4"/>
      <c r="AZ67" s="14"/>
      <c r="BE67" s="4"/>
      <c r="BG67" s="13"/>
    </row>
    <row r="68" spans="17:70" s="12" customFormat="1" ht="13">
      <c r="Q68" s="109"/>
      <c r="X68" s="4"/>
      <c r="Y68" s="4"/>
      <c r="Z68" s="4"/>
      <c r="AA68" s="4"/>
      <c r="AB68" s="4"/>
      <c r="AC68" s="4"/>
      <c r="AD68" s="4"/>
      <c r="AE68" s="4"/>
      <c r="AF68" s="4"/>
      <c r="BE68" s="4"/>
      <c r="BG68" s="13"/>
    </row>
    <row r="69" spans="17:70" s="12" customFormat="1" ht="13">
      <c r="Q69" s="109"/>
      <c r="X69" s="4"/>
      <c r="Y69" s="4"/>
      <c r="Z69" s="4"/>
      <c r="AA69" s="4"/>
      <c r="AB69" s="4"/>
      <c r="AC69" s="4"/>
      <c r="AD69" s="4"/>
      <c r="AE69" s="4"/>
      <c r="AF69" s="4"/>
      <c r="BE69" s="4"/>
      <c r="BG69" s="13"/>
    </row>
    <row r="70" spans="17:70" s="12" customFormat="1" ht="13">
      <c r="Q70" s="109"/>
      <c r="X70" s="4"/>
      <c r="Y70" s="4"/>
      <c r="Z70" s="4"/>
      <c r="AA70" s="4"/>
      <c r="AB70" s="4"/>
      <c r="AC70" s="4"/>
      <c r="AD70" s="4"/>
      <c r="AE70" s="4"/>
      <c r="AF70" s="4"/>
      <c r="BE70" s="4"/>
      <c r="BG70" s="13"/>
    </row>
    <row r="71" spans="17:70" s="12" customFormat="1" ht="13">
      <c r="Q71" s="109"/>
      <c r="X71" s="4"/>
      <c r="Y71" s="4"/>
      <c r="Z71" s="4"/>
      <c r="AA71" s="4"/>
      <c r="AB71" s="4"/>
      <c r="AC71" s="4"/>
      <c r="AD71" s="4"/>
      <c r="AE71" s="4"/>
      <c r="AF71" s="4"/>
      <c r="BE71" s="4"/>
      <c r="BG71" s="13"/>
    </row>
    <row r="72" spans="17:70" s="12" customFormat="1" ht="13">
      <c r="Q72" s="109"/>
      <c r="X72" s="4"/>
      <c r="Y72" s="4"/>
      <c r="Z72" s="4"/>
      <c r="AA72" s="4"/>
      <c r="AB72" s="4"/>
      <c r="AC72" s="4"/>
      <c r="AD72" s="4"/>
      <c r="AE72" s="4"/>
      <c r="AF72" s="4"/>
      <c r="BA72" s="14"/>
      <c r="BB72" s="14"/>
      <c r="BC72" s="14"/>
      <c r="BD72" s="14"/>
      <c r="BG72" s="13"/>
      <c r="BR72" s="14"/>
    </row>
    <row r="73" spans="17:70" s="12" customFormat="1" ht="13">
      <c r="Q73" s="109"/>
      <c r="X73" s="4"/>
      <c r="Y73" s="4"/>
      <c r="Z73" s="4"/>
      <c r="AA73" s="4"/>
      <c r="AB73" s="4"/>
      <c r="AC73" s="4"/>
      <c r="AD73" s="4"/>
      <c r="AE73" s="4"/>
      <c r="AF73" s="4"/>
      <c r="BA73" s="14"/>
      <c r="BB73" s="14"/>
      <c r="BC73" s="14"/>
      <c r="BD73" s="14"/>
      <c r="BG73" s="13"/>
      <c r="BR73" s="14"/>
    </row>
    <row r="74" spans="17:70" s="12" customFormat="1" ht="13">
      <c r="Q74" s="109"/>
      <c r="X74" s="4"/>
      <c r="Y74" s="4"/>
      <c r="Z74" s="4"/>
      <c r="AA74" s="4"/>
      <c r="AB74" s="4"/>
      <c r="AC74" s="4"/>
      <c r="AD74" s="4"/>
      <c r="AE74" s="4"/>
      <c r="AF74" s="4"/>
      <c r="BA74" s="14"/>
      <c r="BB74" s="14"/>
      <c r="BC74" s="14"/>
      <c r="BD74" s="14"/>
      <c r="BG74" s="13"/>
      <c r="BR74" s="14"/>
    </row>
    <row r="75" spans="17:70" s="12" customFormat="1" ht="13">
      <c r="Q75" s="109"/>
      <c r="X75" s="4"/>
      <c r="Y75" s="4"/>
      <c r="Z75" s="4"/>
      <c r="AA75" s="4"/>
      <c r="AB75" s="4"/>
      <c r="AC75" s="4"/>
      <c r="AD75" s="4"/>
      <c r="AE75" s="4"/>
      <c r="AF75" s="4"/>
      <c r="BG75" s="13"/>
    </row>
    <row r="76" spans="17:70" s="12" customFormat="1" ht="13">
      <c r="Q76" s="109"/>
      <c r="X76" s="4"/>
      <c r="Y76" s="4"/>
      <c r="Z76" s="4"/>
      <c r="AA76" s="4"/>
      <c r="AB76" s="4"/>
      <c r="AC76" s="4"/>
      <c r="AD76" s="4"/>
      <c r="AE76" s="4"/>
      <c r="AF76" s="4"/>
      <c r="BG76" s="13"/>
    </row>
    <row r="77" spans="17:70" s="12" customFormat="1" ht="13">
      <c r="Q77" s="109"/>
      <c r="X77" s="4"/>
      <c r="Y77" s="4"/>
      <c r="Z77" s="4"/>
      <c r="AA77" s="4"/>
      <c r="AB77" s="4"/>
      <c r="AC77" s="4"/>
      <c r="AD77" s="4"/>
      <c r="AE77" s="4"/>
      <c r="AF77" s="4"/>
      <c r="BG77" s="13"/>
    </row>
    <row r="78" spans="17:70" s="12" customFormat="1" ht="13">
      <c r="Q78" s="109"/>
      <c r="X78" s="4"/>
      <c r="Y78" s="4"/>
      <c r="Z78" s="4"/>
      <c r="AA78" s="4"/>
      <c r="AB78" s="4"/>
      <c r="AC78" s="4"/>
      <c r="AD78" s="4"/>
      <c r="AE78" s="4"/>
      <c r="AF78" s="4"/>
      <c r="BG78" s="13"/>
    </row>
    <row r="79" spans="17:70" s="12" customFormat="1" ht="13">
      <c r="Q79" s="109"/>
      <c r="X79" s="4"/>
      <c r="Y79" s="4"/>
      <c r="Z79" s="4"/>
      <c r="AA79" s="4"/>
      <c r="AB79" s="4"/>
      <c r="AC79" s="4"/>
      <c r="AD79" s="4"/>
      <c r="AE79" s="4"/>
      <c r="AF79" s="4"/>
      <c r="BG79" s="13"/>
    </row>
    <row r="80" spans="17:70" s="12" customFormat="1" ht="13">
      <c r="Q80" s="109"/>
      <c r="X80" s="4"/>
      <c r="Y80" s="4"/>
      <c r="Z80" s="4"/>
      <c r="AA80" s="4"/>
      <c r="AB80" s="4"/>
      <c r="AC80" s="4"/>
      <c r="AD80" s="4"/>
      <c r="AE80" s="4"/>
      <c r="AF80" s="4"/>
      <c r="BG80" s="13"/>
    </row>
    <row r="81" spans="17:59" s="12" customFormat="1" ht="13">
      <c r="Q81" s="109"/>
      <c r="X81" s="4"/>
      <c r="Y81" s="4"/>
      <c r="Z81" s="4"/>
      <c r="AA81" s="4"/>
      <c r="AB81" s="4"/>
      <c r="AC81" s="4"/>
      <c r="AD81" s="4"/>
      <c r="AE81" s="4"/>
      <c r="AF81" s="4"/>
      <c r="BG81" s="13"/>
    </row>
    <row r="82" spans="17:59" s="12" customFormat="1" ht="13">
      <c r="Q82" s="109"/>
      <c r="X82" s="4"/>
      <c r="Y82" s="4"/>
      <c r="Z82" s="4"/>
      <c r="AA82" s="4"/>
      <c r="AB82" s="4"/>
      <c r="AC82" s="4"/>
      <c r="AD82" s="4"/>
      <c r="AE82" s="4"/>
      <c r="AF82" s="4"/>
      <c r="BG82" s="13"/>
    </row>
    <row r="83" spans="17:59" s="12" customFormat="1" ht="13">
      <c r="Q83" s="109"/>
      <c r="X83" s="4"/>
      <c r="BG83" s="13"/>
    </row>
    <row r="84" spans="17:59" s="12" customFormat="1" ht="13">
      <c r="Q84" s="109"/>
      <c r="X84" s="4"/>
      <c r="BG84" s="13"/>
    </row>
    <row r="85" spans="17:59" s="12" customFormat="1" ht="13">
      <c r="Q85" s="109"/>
      <c r="X85" s="4"/>
      <c r="BG85" s="13"/>
    </row>
    <row r="86" spans="17:59" s="12" customFormat="1" ht="13">
      <c r="Q86" s="109"/>
      <c r="X86" s="4"/>
      <c r="BG86" s="13"/>
    </row>
    <row r="87" spans="17:59" s="12" customFormat="1" ht="13">
      <c r="Q87" s="109"/>
      <c r="X87" s="4"/>
      <c r="BG87" s="13"/>
    </row>
    <row r="88" spans="17:59" s="12" customFormat="1" ht="13">
      <c r="Q88" s="109"/>
      <c r="X88" s="4"/>
      <c r="BG88" s="13"/>
    </row>
    <row r="89" spans="17:59" s="12" customFormat="1" ht="13">
      <c r="Q89" s="109"/>
      <c r="BG89" s="13"/>
    </row>
    <row r="90" spans="17:59" s="12" customFormat="1" ht="13">
      <c r="Q90" s="109"/>
      <c r="BG90" s="13"/>
    </row>
    <row r="91" spans="17:59" s="12" customFormat="1" ht="13">
      <c r="Q91" s="109"/>
      <c r="BG91" s="13"/>
    </row>
    <row r="92" spans="17:59" s="12" customFormat="1" ht="13">
      <c r="Q92" s="109"/>
      <c r="BG92" s="13"/>
    </row>
    <row r="93" spans="17:59" s="12" customFormat="1" ht="13">
      <c r="Q93" s="109"/>
      <c r="BG93" s="13"/>
    </row>
    <row r="94" spans="17:59" s="12" customFormat="1" ht="13">
      <c r="Q94" s="109"/>
      <c r="BG94" s="13"/>
    </row>
    <row r="95" spans="17:59" s="12" customFormat="1" ht="13">
      <c r="Q95" s="109"/>
      <c r="BG95" s="13"/>
    </row>
    <row r="96" spans="17:59" s="12" customFormat="1" ht="13">
      <c r="Q96" s="109"/>
      <c r="BG96" s="13"/>
    </row>
    <row r="97" spans="17:59" s="12" customFormat="1" ht="13">
      <c r="Q97" s="109"/>
      <c r="BG97" s="13"/>
    </row>
    <row r="98" spans="17:59" s="12" customFormat="1" ht="13">
      <c r="Q98" s="109"/>
      <c r="BG98" s="13"/>
    </row>
    <row r="99" spans="17:59" s="12" customFormat="1" ht="13">
      <c r="Q99" s="109"/>
      <c r="BG99" s="13"/>
    </row>
    <row r="100" spans="17:59" s="12" customFormat="1" ht="13">
      <c r="Q100" s="109"/>
      <c r="BG100" s="13"/>
    </row>
    <row r="101" spans="17:59" s="12" customFormat="1" ht="13">
      <c r="Q101" s="109"/>
      <c r="BG101" s="13"/>
    </row>
    <row r="102" spans="17:59" s="12" customFormat="1" ht="13">
      <c r="Q102" s="109"/>
      <c r="BG102" s="13"/>
    </row>
    <row r="103" spans="17:59" s="12" customFormat="1" ht="13">
      <c r="Q103" s="109"/>
      <c r="BG103" s="13"/>
    </row>
    <row r="104" spans="17:59" s="12" customFormat="1" ht="13">
      <c r="Q104" s="109"/>
      <c r="BG104" s="13"/>
    </row>
    <row r="105" spans="17:59" s="12" customFormat="1" ht="13">
      <c r="Q105" s="109"/>
      <c r="BG105" s="13"/>
    </row>
    <row r="106" spans="17:59" s="12" customFormat="1" ht="13">
      <c r="Q106" s="109"/>
      <c r="BG106" s="13"/>
    </row>
    <row r="107" spans="17:59" s="12" customFormat="1" ht="13">
      <c r="Q107" s="109"/>
      <c r="BG107" s="13"/>
    </row>
    <row r="108" spans="17:59" s="12" customFormat="1" ht="13">
      <c r="Q108" s="109"/>
      <c r="BG108" s="13"/>
    </row>
    <row r="109" spans="17:59" s="12" customFormat="1" ht="13">
      <c r="Q109" s="109"/>
      <c r="BG109" s="13"/>
    </row>
    <row r="110" spans="17:59" s="12" customFormat="1" ht="13">
      <c r="Q110" s="109"/>
      <c r="BG110" s="13"/>
    </row>
    <row r="111" spans="17:59" s="12" customFormat="1" ht="13">
      <c r="Q111" s="109"/>
      <c r="BG111" s="13"/>
    </row>
    <row r="112" spans="17:59" s="12" customFormat="1" ht="13">
      <c r="Q112" s="109"/>
      <c r="BG112" s="13"/>
    </row>
    <row r="113" spans="17:59" s="12" customFormat="1" ht="13">
      <c r="Q113" s="109"/>
      <c r="BG113" s="13"/>
    </row>
    <row r="114" spans="17:59" s="12" customFormat="1" ht="13">
      <c r="Q114" s="109"/>
      <c r="BG114" s="13"/>
    </row>
    <row r="115" spans="17:59" s="12" customFormat="1" ht="13">
      <c r="Q115" s="109"/>
      <c r="BG115" s="13"/>
    </row>
    <row r="116" spans="17:59" s="12" customFormat="1" ht="13">
      <c r="Q116" s="109"/>
      <c r="BG116" s="13"/>
    </row>
    <row r="117" spans="17:59" s="12" customFormat="1" ht="13">
      <c r="Q117" s="109"/>
      <c r="BG117" s="13"/>
    </row>
    <row r="118" spans="17:59" s="12" customFormat="1" ht="13">
      <c r="Q118" s="109"/>
      <c r="BG118" s="13"/>
    </row>
    <row r="119" spans="17:59" s="12" customFormat="1" ht="13">
      <c r="Q119" s="109"/>
      <c r="BG119" s="13"/>
    </row>
    <row r="120" spans="17:59" s="12" customFormat="1" ht="13">
      <c r="Q120" s="109"/>
      <c r="BG120" s="13"/>
    </row>
    <row r="121" spans="17:59" s="12" customFormat="1" ht="13">
      <c r="Q121" s="109"/>
      <c r="BG121" s="13"/>
    </row>
    <row r="122" spans="17:59" s="12" customFormat="1" ht="13">
      <c r="Q122" s="109"/>
      <c r="BG122" s="13"/>
    </row>
    <row r="123" spans="17:59" s="12" customFormat="1" ht="13">
      <c r="Q123" s="109"/>
      <c r="BG123" s="13"/>
    </row>
    <row r="124" spans="17:59" s="12" customFormat="1" ht="13">
      <c r="Q124" s="109"/>
      <c r="BG124" s="13"/>
    </row>
    <row r="125" spans="17:59" s="12" customFormat="1" ht="13">
      <c r="Q125" s="109"/>
      <c r="BG125" s="13"/>
    </row>
    <row r="126" spans="17:59" s="12" customFormat="1" ht="13">
      <c r="Q126" s="109"/>
      <c r="BG126" s="13"/>
    </row>
    <row r="127" spans="17:59" s="12" customFormat="1" ht="13">
      <c r="Q127" s="109"/>
      <c r="BG127" s="13"/>
    </row>
    <row r="128" spans="17:59" s="12" customFormat="1" ht="13">
      <c r="Q128" s="109"/>
      <c r="BG128" s="13"/>
    </row>
    <row r="129" spans="17:59" s="12" customFormat="1" ht="13">
      <c r="Q129" s="109"/>
      <c r="BG129" s="13"/>
    </row>
    <row r="130" spans="17:59" s="12" customFormat="1" ht="13">
      <c r="Q130" s="109"/>
      <c r="BG130" s="13"/>
    </row>
    <row r="131" spans="17:59" s="12" customFormat="1" ht="13">
      <c r="Q131" s="109"/>
      <c r="BG131" s="13"/>
    </row>
    <row r="132" spans="17:59" s="12" customFormat="1" ht="13">
      <c r="Q132" s="109"/>
      <c r="BG132" s="13"/>
    </row>
    <row r="133" spans="17:59" s="12" customFormat="1" ht="13">
      <c r="Q133" s="109"/>
      <c r="BG133" s="13"/>
    </row>
    <row r="134" spans="17:59" s="12" customFormat="1" ht="13">
      <c r="Q134" s="109"/>
      <c r="BG134" s="13"/>
    </row>
    <row r="135" spans="17:59" s="12" customFormat="1" ht="13">
      <c r="Q135" s="109"/>
      <c r="BG135" s="13"/>
    </row>
    <row r="136" spans="17:59" s="12" customFormat="1" ht="13">
      <c r="Q136" s="109"/>
      <c r="BG136" s="13"/>
    </row>
    <row r="137" spans="17:59" s="12" customFormat="1" ht="13">
      <c r="Q137" s="109"/>
      <c r="BG137" s="13"/>
    </row>
    <row r="138" spans="17:59" s="12" customFormat="1" ht="13">
      <c r="Q138" s="109"/>
      <c r="BG138" s="13"/>
    </row>
    <row r="139" spans="17:59" s="12" customFormat="1" ht="13">
      <c r="Q139" s="109"/>
      <c r="BG139" s="13"/>
    </row>
    <row r="140" spans="17:59" s="12" customFormat="1" ht="13">
      <c r="Q140" s="109"/>
      <c r="BG140" s="13"/>
    </row>
    <row r="141" spans="17:59" s="12" customFormat="1" ht="13">
      <c r="Q141" s="109"/>
      <c r="BG141" s="13"/>
    </row>
    <row r="142" spans="17:59" s="12" customFormat="1" ht="13">
      <c r="Q142" s="109"/>
      <c r="BG142" s="13"/>
    </row>
    <row r="143" spans="17:59" s="12" customFormat="1" ht="13">
      <c r="Q143" s="109"/>
      <c r="BG143" s="13"/>
    </row>
    <row r="144" spans="17:59" s="12" customFormat="1" ht="13">
      <c r="Q144" s="109"/>
      <c r="BG144" s="13"/>
    </row>
    <row r="145" spans="17:59" s="12" customFormat="1" ht="13">
      <c r="Q145" s="109"/>
      <c r="BG145" s="13"/>
    </row>
    <row r="146" spans="17:59" s="12" customFormat="1" ht="13">
      <c r="Q146" s="109"/>
      <c r="BG146" s="13"/>
    </row>
    <row r="147" spans="17:59" s="12" customFormat="1" ht="13">
      <c r="Q147" s="109"/>
      <c r="BG147" s="13"/>
    </row>
    <row r="148" spans="17:59" s="12" customFormat="1" ht="13">
      <c r="Q148" s="109"/>
      <c r="BG148" s="13"/>
    </row>
    <row r="149" spans="17:59" s="12" customFormat="1" ht="13">
      <c r="Q149" s="109"/>
      <c r="BG149" s="13"/>
    </row>
    <row r="150" spans="17:59" s="12" customFormat="1" ht="13">
      <c r="Q150" s="109"/>
      <c r="BG150" s="13"/>
    </row>
    <row r="151" spans="17:59" s="12" customFormat="1" ht="13">
      <c r="Q151" s="109"/>
      <c r="BG151" s="13"/>
    </row>
    <row r="152" spans="17:59" s="12" customFormat="1" ht="13">
      <c r="Q152" s="109"/>
      <c r="BG152" s="13"/>
    </row>
    <row r="153" spans="17:59" s="12" customFormat="1" ht="13">
      <c r="Q153" s="109"/>
      <c r="BG153" s="13"/>
    </row>
    <row r="154" spans="17:59" s="12" customFormat="1" ht="13">
      <c r="Q154" s="109"/>
      <c r="BG154" s="13"/>
    </row>
    <row r="155" spans="17:59" s="12" customFormat="1" ht="13">
      <c r="Q155" s="109"/>
      <c r="BG155" s="13"/>
    </row>
    <row r="156" spans="17:59" s="12" customFormat="1" ht="13">
      <c r="Q156" s="109"/>
      <c r="BG156" s="13"/>
    </row>
    <row r="157" spans="17:59" s="12" customFormat="1" ht="13">
      <c r="Q157" s="109"/>
      <c r="BG157" s="13"/>
    </row>
    <row r="158" spans="17:59" s="12" customFormat="1" ht="13">
      <c r="Q158" s="109"/>
      <c r="BG158" s="13"/>
    </row>
    <row r="159" spans="17:59" s="12" customFormat="1" ht="13">
      <c r="Q159" s="109"/>
      <c r="BG159" s="13"/>
    </row>
    <row r="160" spans="17:59" s="12" customFormat="1">
      <c r="Q160" s="110"/>
      <c r="R160"/>
      <c r="S160"/>
      <c r="T160"/>
      <c r="U160"/>
      <c r="V160"/>
      <c r="W160"/>
      <c r="BG160" s="13"/>
    </row>
    <row r="161" spans="17:59" s="12" customFormat="1">
      <c r="Q161" s="110"/>
      <c r="R161"/>
      <c r="S161"/>
      <c r="T161"/>
      <c r="U161"/>
      <c r="V161"/>
      <c r="W161"/>
      <c r="BG161" s="13"/>
    </row>
    <row r="162" spans="17:59" s="12" customFormat="1">
      <c r="Q162" s="110"/>
      <c r="R162"/>
      <c r="S162"/>
      <c r="T162"/>
      <c r="U162"/>
      <c r="V162"/>
      <c r="W162"/>
      <c r="Y162"/>
      <c r="Z162"/>
      <c r="AA162"/>
      <c r="AB162"/>
      <c r="AC162"/>
      <c r="AD162"/>
      <c r="AE162"/>
      <c r="AF162"/>
      <c r="BG162" s="13"/>
    </row>
    <row r="163" spans="17:59" s="12" customFormat="1">
      <c r="Q163" s="110"/>
      <c r="R163"/>
      <c r="S163"/>
      <c r="T163"/>
      <c r="U163"/>
      <c r="V163"/>
      <c r="W163"/>
      <c r="Y163"/>
      <c r="Z163"/>
      <c r="AA163"/>
      <c r="AB163"/>
      <c r="AC163"/>
      <c r="AD163"/>
      <c r="AE163"/>
      <c r="AF163"/>
      <c r="BG163" s="13"/>
    </row>
    <row r="164" spans="17:59" s="12" customFormat="1">
      <c r="Q164" s="110"/>
      <c r="R164"/>
      <c r="S164"/>
      <c r="T164"/>
      <c r="U164"/>
      <c r="V164"/>
      <c r="W164"/>
      <c r="Y164"/>
      <c r="Z164"/>
      <c r="AA164"/>
      <c r="AB164"/>
      <c r="AC164"/>
      <c r="AD164"/>
      <c r="AE164"/>
      <c r="AF164"/>
      <c r="BG164" s="13"/>
    </row>
    <row r="165" spans="17:59" s="12" customFormat="1">
      <c r="Q165" s="110"/>
      <c r="R165"/>
      <c r="S165"/>
      <c r="T165"/>
      <c r="U165"/>
      <c r="V165"/>
      <c r="W165"/>
      <c r="Y165"/>
      <c r="Z165"/>
      <c r="AA165"/>
      <c r="AB165"/>
      <c r="AC165"/>
      <c r="AD165"/>
      <c r="AE165"/>
      <c r="AF165"/>
      <c r="BG165" s="13"/>
    </row>
    <row r="166" spans="17:59" s="12" customFormat="1">
      <c r="Q166" s="110"/>
      <c r="R166"/>
      <c r="S166"/>
      <c r="T166"/>
      <c r="U166"/>
      <c r="V166"/>
      <c r="W166"/>
      <c r="Y166"/>
      <c r="Z166"/>
      <c r="AA166"/>
      <c r="AB166"/>
      <c r="AC166"/>
      <c r="AD166"/>
      <c r="AE166"/>
      <c r="AF166"/>
      <c r="BG166" s="13"/>
    </row>
    <row r="167" spans="17:59" s="12" customFormat="1">
      <c r="Q167" s="110"/>
      <c r="R167"/>
      <c r="S167"/>
      <c r="T167"/>
      <c r="U167"/>
      <c r="V167"/>
      <c r="W167"/>
      <c r="Y167"/>
      <c r="Z167"/>
      <c r="AA167"/>
      <c r="AB167"/>
      <c r="AC167"/>
      <c r="AD167"/>
      <c r="AE167"/>
      <c r="AF167"/>
      <c r="BG167" s="13"/>
    </row>
  </sheetData>
  <mergeCells count="2">
    <mergeCell ref="Y25:Y26"/>
    <mergeCell ref="Z25:AC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181"/>
  <sheetViews>
    <sheetView showGridLines="0" zoomScale="85" zoomScaleNormal="85" workbookViewId="0">
      <selection activeCell="B1" sqref="B1"/>
    </sheetView>
  </sheetViews>
  <sheetFormatPr defaultRowHeight="14.5"/>
  <cols>
    <col min="1" max="1" width="20.453125" customWidth="1"/>
    <col min="2" max="7" width="8.453125" customWidth="1"/>
    <col min="8" max="8" width="5.54296875" customWidth="1"/>
    <col min="9" max="9" width="40.54296875" customWidth="1"/>
    <col min="10" max="10" width="11" style="132" customWidth="1"/>
    <col min="11" max="15" width="9" style="132" customWidth="1"/>
    <col min="16" max="16" width="5.81640625" customWidth="1"/>
    <col min="17" max="17" width="17.26953125" customWidth="1"/>
    <col min="18" max="23" width="10.453125" customWidth="1"/>
    <col min="24" max="24" width="7.1796875" customWidth="1"/>
    <col min="25" max="25" width="17.453125" customWidth="1"/>
    <col min="26" max="26" width="11.1796875" customWidth="1"/>
    <col min="27" max="27" width="10.54296875" customWidth="1"/>
    <col min="28" max="28" width="11" customWidth="1"/>
    <col min="29" max="31" width="10" customWidth="1"/>
    <col min="32" max="32" width="8.26953125" customWidth="1"/>
    <col min="34" max="34" width="19.26953125" bestFit="1" customWidth="1"/>
    <col min="35" max="39" width="11.81640625" customWidth="1"/>
    <col min="40" max="40" width="11.81640625" style="19" customWidth="1"/>
    <col min="41" max="51" width="11.81640625" customWidth="1"/>
    <col min="52" max="52" width="8.26953125" customWidth="1"/>
    <col min="53" max="53" width="8" customWidth="1"/>
    <col min="54" max="54" width="18.453125" customWidth="1"/>
    <col min="55" max="70" width="10.453125" customWidth="1"/>
    <col min="71" max="71" width="10" customWidth="1"/>
    <col min="72" max="72" width="13.54296875" customWidth="1"/>
    <col min="73" max="73" width="10.1796875" customWidth="1"/>
    <col min="74" max="74" width="10.54296875" customWidth="1"/>
    <col min="80" max="80" width="10.26953125" customWidth="1"/>
    <col min="82" max="82" width="9.54296875" customWidth="1"/>
  </cols>
  <sheetData>
    <row r="1" spans="1:77" s="2" customFormat="1" ht="42.75" customHeight="1">
      <c r="A1" s="1" t="s">
        <v>147</v>
      </c>
      <c r="J1" s="121"/>
      <c r="K1" s="121"/>
      <c r="L1" s="121"/>
      <c r="M1" s="121"/>
      <c r="N1" s="121"/>
      <c r="O1" s="121"/>
    </row>
    <row r="2" spans="1:77" s="7" customFormat="1">
      <c r="A2" s="74"/>
      <c r="B2" s="74"/>
      <c r="C2" s="74"/>
      <c r="D2" s="75"/>
      <c r="E2" s="75"/>
      <c r="F2" s="75"/>
      <c r="G2" s="75"/>
      <c r="H2" s="74"/>
      <c r="I2" s="74"/>
      <c r="J2" s="122"/>
      <c r="K2" s="122"/>
      <c r="L2" s="122"/>
      <c r="M2" s="122"/>
      <c r="N2" s="122"/>
      <c r="O2" s="122"/>
      <c r="P2" s="74"/>
      <c r="Q2" s="74"/>
      <c r="R2" s="74"/>
      <c r="S2" s="74"/>
      <c r="T2" s="74"/>
      <c r="U2" s="74"/>
      <c r="V2" s="74"/>
      <c r="W2" s="74"/>
      <c r="X2" s="74"/>
      <c r="Y2" s="74"/>
      <c r="Z2" s="74"/>
      <c r="AA2" s="74"/>
      <c r="AB2" s="74"/>
      <c r="AC2" s="74"/>
      <c r="AD2" s="74"/>
      <c r="AE2" s="74"/>
      <c r="AF2" s="74"/>
      <c r="AG2" s="74"/>
      <c r="AH2" s="74"/>
      <c r="AI2" s="74"/>
      <c r="AJ2" s="74"/>
      <c r="AK2" s="74"/>
      <c r="AL2" s="74"/>
      <c r="AM2" s="74"/>
      <c r="AN2" s="76"/>
      <c r="AO2" s="77"/>
      <c r="AP2" s="77"/>
      <c r="AQ2" s="77"/>
      <c r="AR2" s="77"/>
      <c r="AS2" s="77"/>
      <c r="AT2" s="77"/>
      <c r="AU2" s="77"/>
      <c r="AV2" s="77"/>
      <c r="AW2" s="77"/>
      <c r="AX2" s="77"/>
      <c r="AY2" s="77"/>
      <c r="AZ2" s="12"/>
      <c r="BA2" s="12"/>
      <c r="BB2" s="12"/>
      <c r="BC2" s="12"/>
      <c r="BD2" s="12"/>
      <c r="BE2" s="12"/>
      <c r="BF2" s="12"/>
      <c r="BG2" s="12"/>
      <c r="BH2" s="12"/>
      <c r="BI2" s="12"/>
      <c r="BJ2" s="12"/>
      <c r="BK2" s="12"/>
      <c r="BL2" s="12"/>
      <c r="BM2" s="12"/>
      <c r="BN2" s="12"/>
      <c r="BO2" s="12"/>
      <c r="BP2" s="12"/>
      <c r="BQ2" s="12"/>
      <c r="BR2" s="12"/>
      <c r="BS2" s="12"/>
      <c r="BT2" s="15"/>
      <c r="BU2" s="15"/>
      <c r="BV2" s="15"/>
      <c r="BW2" s="15"/>
      <c r="BX2"/>
      <c r="BY2"/>
    </row>
    <row r="3" spans="1:77" s="115" customFormat="1">
      <c r="A3" s="106" t="s">
        <v>24</v>
      </c>
      <c r="B3" s="113"/>
      <c r="C3" s="113"/>
      <c r="D3" s="113"/>
      <c r="E3" s="113"/>
      <c r="F3" s="113"/>
      <c r="G3" s="113"/>
      <c r="H3" s="113"/>
      <c r="I3" s="114" t="s">
        <v>56</v>
      </c>
      <c r="J3" s="123"/>
      <c r="K3" s="123"/>
      <c r="L3" s="123"/>
      <c r="M3" s="123"/>
      <c r="N3" s="123"/>
      <c r="O3" s="123"/>
      <c r="P3" s="83"/>
      <c r="Q3" s="114" t="s">
        <v>10</v>
      </c>
      <c r="R3" s="102"/>
      <c r="S3" s="102"/>
      <c r="T3" s="102"/>
      <c r="U3" s="102"/>
      <c r="V3" s="102"/>
      <c r="W3" s="102"/>
      <c r="X3" s="102"/>
      <c r="Y3" s="114" t="s">
        <v>55</v>
      </c>
      <c r="Z3" s="102"/>
      <c r="AA3" s="102"/>
      <c r="AB3" s="102"/>
      <c r="AC3" s="102"/>
      <c r="AD3" s="102"/>
      <c r="AE3" s="102"/>
      <c r="AF3" s="104"/>
      <c r="AG3" s="241" t="s">
        <v>25</v>
      </c>
      <c r="AH3" s="102"/>
      <c r="AI3" s="102"/>
      <c r="AJ3" s="102"/>
      <c r="AK3" s="74"/>
      <c r="AL3" s="75"/>
      <c r="AM3" s="75"/>
      <c r="AN3" s="75"/>
      <c r="AO3" s="75"/>
      <c r="AP3" s="75"/>
      <c r="AQ3" s="74"/>
      <c r="AR3" s="74"/>
      <c r="AS3" s="74"/>
      <c r="AT3" s="74"/>
      <c r="AU3" s="74"/>
      <c r="AV3" s="74"/>
      <c r="AW3" s="74"/>
      <c r="AX3" s="74"/>
      <c r="AY3" s="104"/>
      <c r="AZ3" s="77"/>
      <c r="BA3" s="246" t="s">
        <v>65</v>
      </c>
      <c r="BB3" s="102"/>
      <c r="BC3" s="102"/>
      <c r="BD3" s="102"/>
      <c r="BE3" s="102"/>
      <c r="BF3" s="102"/>
      <c r="BG3" s="102"/>
      <c r="BH3" s="102"/>
      <c r="BI3" s="102"/>
      <c r="BJ3" s="247"/>
      <c r="BK3" s="102"/>
      <c r="BL3" s="102"/>
      <c r="BM3" s="102"/>
      <c r="BN3" s="102"/>
      <c r="BO3" s="102"/>
      <c r="BP3" s="102"/>
      <c r="BQ3" s="102"/>
      <c r="BR3" s="102"/>
      <c r="BS3" s="102"/>
      <c r="BT3" s="7"/>
      <c r="BU3" s="7"/>
      <c r="BV3" s="7"/>
      <c r="BW3" s="7"/>
      <c r="BX3" s="7"/>
      <c r="BY3" s="7"/>
    </row>
    <row r="4" spans="1:77" s="120" customFormat="1" ht="57.4" customHeight="1">
      <c r="A4" s="105" t="s">
        <v>6</v>
      </c>
      <c r="B4" s="52" t="s">
        <v>1</v>
      </c>
      <c r="C4" s="52" t="s">
        <v>2</v>
      </c>
      <c r="D4" s="52" t="s">
        <v>3</v>
      </c>
      <c r="E4" s="133" t="s">
        <v>4</v>
      </c>
      <c r="F4" s="78" t="s">
        <v>138</v>
      </c>
      <c r="G4" s="78" t="s">
        <v>139</v>
      </c>
      <c r="H4" s="116"/>
      <c r="I4" s="105" t="s">
        <v>6</v>
      </c>
      <c r="J4" s="52" t="s">
        <v>1</v>
      </c>
      <c r="K4" s="60" t="s">
        <v>2</v>
      </c>
      <c r="L4" s="60" t="s">
        <v>3</v>
      </c>
      <c r="M4" s="52" t="s">
        <v>4</v>
      </c>
      <c r="N4" s="49" t="s">
        <v>138</v>
      </c>
      <c r="O4" s="49" t="s">
        <v>139</v>
      </c>
      <c r="P4" s="117"/>
      <c r="Q4" s="105" t="s">
        <v>82</v>
      </c>
      <c r="R4" s="133" t="s">
        <v>1</v>
      </c>
      <c r="S4" s="133" t="s">
        <v>2</v>
      </c>
      <c r="T4" s="133" t="s">
        <v>3</v>
      </c>
      <c r="U4" s="133" t="s">
        <v>4</v>
      </c>
      <c r="V4" s="78" t="s">
        <v>138</v>
      </c>
      <c r="W4" s="78" t="s">
        <v>139</v>
      </c>
      <c r="X4" s="48"/>
      <c r="Y4" s="105" t="s">
        <v>82</v>
      </c>
      <c r="Z4" s="133" t="s">
        <v>1</v>
      </c>
      <c r="AA4" s="133" t="s">
        <v>2</v>
      </c>
      <c r="AB4" s="133" t="s">
        <v>3</v>
      </c>
      <c r="AC4" s="133" t="s">
        <v>4</v>
      </c>
      <c r="AD4" s="78" t="s">
        <v>138</v>
      </c>
      <c r="AE4" s="78" t="s">
        <v>139</v>
      </c>
      <c r="AF4" s="118"/>
      <c r="AG4" s="107" t="s">
        <v>0</v>
      </c>
      <c r="AH4" s="134" t="s">
        <v>6</v>
      </c>
      <c r="AI4" s="79" t="s">
        <v>7</v>
      </c>
      <c r="AJ4" s="79" t="s">
        <v>83</v>
      </c>
      <c r="AK4" s="79" t="s">
        <v>84</v>
      </c>
      <c r="AL4" s="79" t="s">
        <v>85</v>
      </c>
      <c r="AM4" s="79" t="s">
        <v>86</v>
      </c>
      <c r="AN4" s="79" t="s">
        <v>87</v>
      </c>
      <c r="AO4" s="79" t="s">
        <v>88</v>
      </c>
      <c r="AP4" s="79" t="s">
        <v>89</v>
      </c>
      <c r="AQ4" s="79" t="s">
        <v>90</v>
      </c>
      <c r="AR4" s="79" t="s">
        <v>91</v>
      </c>
      <c r="AS4" s="79" t="s">
        <v>92</v>
      </c>
      <c r="AT4" s="79" t="s">
        <v>93</v>
      </c>
      <c r="AU4" s="79" t="s">
        <v>94</v>
      </c>
      <c r="AV4" s="79" t="s">
        <v>95</v>
      </c>
      <c r="AW4" s="79" t="s">
        <v>96</v>
      </c>
      <c r="AX4" s="79" t="s">
        <v>97</v>
      </c>
      <c r="AY4" s="80" t="s">
        <v>98</v>
      </c>
      <c r="AZ4" s="118"/>
      <c r="BA4" s="248" t="s">
        <v>0</v>
      </c>
      <c r="BB4" s="249" t="s">
        <v>60</v>
      </c>
      <c r="BC4" s="205" t="s">
        <v>83</v>
      </c>
      <c r="BD4" s="205" t="s">
        <v>84</v>
      </c>
      <c r="BE4" s="205" t="s">
        <v>85</v>
      </c>
      <c r="BF4" s="205" t="s">
        <v>86</v>
      </c>
      <c r="BG4" s="205" t="s">
        <v>87</v>
      </c>
      <c r="BH4" s="205" t="s">
        <v>88</v>
      </c>
      <c r="BI4" s="205" t="s">
        <v>89</v>
      </c>
      <c r="BJ4" s="205" t="s">
        <v>90</v>
      </c>
      <c r="BK4" s="205" t="s">
        <v>91</v>
      </c>
      <c r="BL4" s="205" t="s">
        <v>92</v>
      </c>
      <c r="BM4" s="205" t="s">
        <v>93</v>
      </c>
      <c r="BN4" s="205" t="s">
        <v>94</v>
      </c>
      <c r="BO4" s="205" t="s">
        <v>95</v>
      </c>
      <c r="BP4" s="205" t="s">
        <v>96</v>
      </c>
      <c r="BQ4" s="205" t="s">
        <v>97</v>
      </c>
      <c r="BR4" s="205" t="s">
        <v>98</v>
      </c>
      <c r="BS4" s="206" t="s">
        <v>99</v>
      </c>
      <c r="BT4" s="119"/>
      <c r="BU4" s="119"/>
      <c r="BV4" s="119"/>
      <c r="BW4" s="119"/>
    </row>
    <row r="5" spans="1:77">
      <c r="A5" s="227" t="s">
        <v>66</v>
      </c>
      <c r="B5" s="69">
        <v>1452</v>
      </c>
      <c r="C5" s="69">
        <v>1711</v>
      </c>
      <c r="D5" s="69">
        <v>1632</v>
      </c>
      <c r="E5" s="69">
        <v>1490</v>
      </c>
      <c r="F5" s="228">
        <v>1340</v>
      </c>
      <c r="G5" s="228">
        <v>1404</v>
      </c>
      <c r="H5" s="51"/>
      <c r="I5" s="6" t="s">
        <v>66</v>
      </c>
      <c r="J5" s="53">
        <v>30.801213381133199</v>
      </c>
      <c r="K5" s="53">
        <v>35.545122153897289</v>
      </c>
      <c r="L5" s="53">
        <v>33.302044647594172</v>
      </c>
      <c r="M5" s="53">
        <v>29.924485861182518</v>
      </c>
      <c r="N5" s="234">
        <v>26.325095281128441</v>
      </c>
      <c r="O5" s="234">
        <v>27.407956896888301</v>
      </c>
      <c r="P5" s="48"/>
      <c r="Q5" s="111" t="s">
        <v>83</v>
      </c>
      <c r="R5" s="24">
        <v>177</v>
      </c>
      <c r="S5" s="24">
        <v>157</v>
      </c>
      <c r="T5" s="24">
        <v>157</v>
      </c>
      <c r="U5" s="24">
        <v>178</v>
      </c>
      <c r="V5" s="180">
        <v>130</v>
      </c>
      <c r="W5" s="175">
        <v>148</v>
      </c>
      <c r="X5" s="48"/>
      <c r="Y5" s="111" t="s">
        <v>83</v>
      </c>
      <c r="Z5" s="54">
        <v>103.26721120186698</v>
      </c>
      <c r="AA5" s="54">
        <v>89.509692132269095</v>
      </c>
      <c r="AB5" s="54">
        <v>87.660524846454493</v>
      </c>
      <c r="AC5" s="54">
        <v>94.329623741388446</v>
      </c>
      <c r="AD5" s="55">
        <v>69.89</v>
      </c>
      <c r="AE5" s="234">
        <v>74.785245073269323</v>
      </c>
      <c r="AF5" s="12"/>
      <c r="AG5" s="6" t="s">
        <v>1</v>
      </c>
      <c r="AH5" s="11" t="s">
        <v>66</v>
      </c>
      <c r="AI5" s="242">
        <v>1452</v>
      </c>
      <c r="AJ5" s="242">
        <v>117</v>
      </c>
      <c r="AK5" s="242">
        <v>286</v>
      </c>
      <c r="AL5" s="242">
        <v>217</v>
      </c>
      <c r="AM5" s="242">
        <v>83</v>
      </c>
      <c r="AN5" s="242">
        <v>26</v>
      </c>
      <c r="AO5" s="242">
        <v>68</v>
      </c>
      <c r="AP5" s="242">
        <v>39</v>
      </c>
      <c r="AQ5" s="242">
        <v>103</v>
      </c>
      <c r="AR5" s="242">
        <v>64</v>
      </c>
      <c r="AS5" s="242">
        <v>6</v>
      </c>
      <c r="AT5" s="242">
        <v>22</v>
      </c>
      <c r="AU5" s="242">
        <v>20</v>
      </c>
      <c r="AV5" s="242">
        <v>33</v>
      </c>
      <c r="AW5" s="242">
        <v>192</v>
      </c>
      <c r="AX5" s="242">
        <v>118</v>
      </c>
      <c r="AY5" s="243">
        <v>58</v>
      </c>
      <c r="AZ5" s="12"/>
      <c r="BA5" s="61" t="s">
        <v>1</v>
      </c>
      <c r="BB5" s="62" t="s">
        <v>61</v>
      </c>
      <c r="BC5" s="242">
        <v>89</v>
      </c>
      <c r="BD5" s="242">
        <v>521</v>
      </c>
      <c r="BE5" s="242">
        <v>166</v>
      </c>
      <c r="BF5" s="242">
        <v>51</v>
      </c>
      <c r="BG5" s="242">
        <v>17</v>
      </c>
      <c r="BH5" s="242">
        <v>65</v>
      </c>
      <c r="BI5" s="242">
        <v>31</v>
      </c>
      <c r="BJ5" s="242">
        <v>87</v>
      </c>
      <c r="BK5" s="242">
        <v>110</v>
      </c>
      <c r="BL5" s="242">
        <v>17</v>
      </c>
      <c r="BM5" s="242">
        <v>12</v>
      </c>
      <c r="BN5" s="242">
        <v>14</v>
      </c>
      <c r="BO5" s="242">
        <v>14</v>
      </c>
      <c r="BP5" s="242">
        <v>231</v>
      </c>
      <c r="BQ5" s="242">
        <v>109</v>
      </c>
      <c r="BR5" s="242">
        <v>37</v>
      </c>
      <c r="BS5" s="243">
        <v>0</v>
      </c>
      <c r="BT5" s="15"/>
      <c r="BU5" s="15"/>
      <c r="BV5" s="15"/>
      <c r="BW5" s="15"/>
    </row>
    <row r="6" spans="1:77">
      <c r="A6" s="227" t="s">
        <v>67</v>
      </c>
      <c r="B6" s="69">
        <v>453</v>
      </c>
      <c r="C6" s="69">
        <v>485</v>
      </c>
      <c r="D6" s="69">
        <v>498</v>
      </c>
      <c r="E6" s="69">
        <v>455</v>
      </c>
      <c r="F6" s="228">
        <v>443</v>
      </c>
      <c r="G6" s="228">
        <v>467</v>
      </c>
      <c r="H6" s="51"/>
      <c r="I6" s="8" t="s">
        <v>67</v>
      </c>
      <c r="J6" s="54">
        <v>9.6094694639485798</v>
      </c>
      <c r="K6" s="54">
        <v>10.075619079275386</v>
      </c>
      <c r="L6" s="54">
        <v>10.162020977023221</v>
      </c>
      <c r="M6" s="54">
        <v>9.1380141388174803</v>
      </c>
      <c r="N6" s="55">
        <v>8.7029979175670888</v>
      </c>
      <c r="O6" s="55">
        <v>9.1164642954749535</v>
      </c>
      <c r="P6" s="48"/>
      <c r="Q6" s="111" t="s">
        <v>84</v>
      </c>
      <c r="R6" s="24">
        <v>600</v>
      </c>
      <c r="S6" s="24">
        <v>745</v>
      </c>
      <c r="T6" s="24">
        <v>677</v>
      </c>
      <c r="U6" s="24">
        <v>552</v>
      </c>
      <c r="V6" s="180">
        <v>512</v>
      </c>
      <c r="W6" s="180">
        <v>552</v>
      </c>
      <c r="X6" s="48"/>
      <c r="Y6" s="111" t="s">
        <v>84</v>
      </c>
      <c r="Z6" s="54">
        <v>37.163208423660578</v>
      </c>
      <c r="AA6" s="54">
        <v>44.955346367366644</v>
      </c>
      <c r="AB6" s="54">
        <v>39.919806592369831</v>
      </c>
      <c r="AC6" s="54">
        <v>33.601168736303869</v>
      </c>
      <c r="AD6" s="55">
        <v>29.87</v>
      </c>
      <c r="AE6" s="55">
        <v>32.175332245278618</v>
      </c>
      <c r="AF6" s="12"/>
      <c r="AG6" s="8"/>
      <c r="AH6" s="9" t="s">
        <v>67</v>
      </c>
      <c r="AI6" s="69">
        <v>453</v>
      </c>
      <c r="AJ6" s="69">
        <v>35</v>
      </c>
      <c r="AK6" s="69">
        <v>127</v>
      </c>
      <c r="AL6" s="69">
        <v>48</v>
      </c>
      <c r="AM6" s="69">
        <v>18</v>
      </c>
      <c r="AN6" s="69">
        <v>6</v>
      </c>
      <c r="AO6" s="69">
        <v>16</v>
      </c>
      <c r="AP6" s="69">
        <v>12</v>
      </c>
      <c r="AQ6" s="69">
        <v>31</v>
      </c>
      <c r="AR6" s="69">
        <v>30</v>
      </c>
      <c r="AS6" s="69">
        <v>8</v>
      </c>
      <c r="AT6" s="69">
        <v>5</v>
      </c>
      <c r="AU6" s="69">
        <v>6</v>
      </c>
      <c r="AV6" s="69">
        <v>12</v>
      </c>
      <c r="AW6" s="69">
        <v>60</v>
      </c>
      <c r="AX6" s="69">
        <v>30</v>
      </c>
      <c r="AY6" s="228">
        <v>9</v>
      </c>
      <c r="AZ6" s="12"/>
      <c r="BA6" s="64"/>
      <c r="BB6" s="65" t="s">
        <v>62</v>
      </c>
      <c r="BC6" s="69">
        <v>86</v>
      </c>
      <c r="BD6" s="69">
        <v>79</v>
      </c>
      <c r="BE6" s="69">
        <v>150</v>
      </c>
      <c r="BF6" s="69">
        <v>65</v>
      </c>
      <c r="BG6" s="69">
        <v>19</v>
      </c>
      <c r="BH6" s="69">
        <v>37</v>
      </c>
      <c r="BI6" s="69">
        <v>35</v>
      </c>
      <c r="BJ6" s="69">
        <v>68</v>
      </c>
      <c r="BK6" s="69">
        <v>37</v>
      </c>
      <c r="BL6" s="69">
        <v>7</v>
      </c>
      <c r="BM6" s="69">
        <v>19</v>
      </c>
      <c r="BN6" s="69">
        <v>17</v>
      </c>
      <c r="BO6" s="69">
        <v>31</v>
      </c>
      <c r="BP6" s="69">
        <v>87</v>
      </c>
      <c r="BQ6" s="69">
        <v>76</v>
      </c>
      <c r="BR6" s="69">
        <v>39</v>
      </c>
      <c r="BS6" s="228">
        <v>0</v>
      </c>
      <c r="BT6" s="15"/>
      <c r="BU6" s="15"/>
      <c r="BV6" s="15"/>
      <c r="BW6" s="15"/>
    </row>
    <row r="7" spans="1:77">
      <c r="A7" s="227" t="s">
        <v>68</v>
      </c>
      <c r="B7" s="69">
        <v>46</v>
      </c>
      <c r="C7" s="69">
        <v>74</v>
      </c>
      <c r="D7" s="69">
        <v>63</v>
      </c>
      <c r="E7" s="69">
        <v>73</v>
      </c>
      <c r="F7" s="228">
        <v>40</v>
      </c>
      <c r="G7" s="228">
        <v>38</v>
      </c>
      <c r="H7" s="51"/>
      <c r="I7" s="8" t="s">
        <v>68</v>
      </c>
      <c r="J7" s="54">
        <v>0.97579601620669909</v>
      </c>
      <c r="K7" s="54">
        <v>1.5373109523018114</v>
      </c>
      <c r="L7" s="54">
        <v>1.2855568705872751</v>
      </c>
      <c r="M7" s="54">
        <v>1.4660989717223649</v>
      </c>
      <c r="N7" s="55">
        <v>0.78582373973517738</v>
      </c>
      <c r="O7" s="55">
        <v>0.74181079920352944</v>
      </c>
      <c r="P7" s="48"/>
      <c r="Q7" s="111" t="s">
        <v>85</v>
      </c>
      <c r="R7" s="24">
        <v>316</v>
      </c>
      <c r="S7" s="24">
        <v>361</v>
      </c>
      <c r="T7" s="24">
        <v>368</v>
      </c>
      <c r="U7" s="24">
        <v>372</v>
      </c>
      <c r="V7" s="180">
        <v>339</v>
      </c>
      <c r="W7" s="180">
        <v>379</v>
      </c>
      <c r="X7" s="48"/>
      <c r="Y7" s="111" t="s">
        <v>85</v>
      </c>
      <c r="Z7" s="54">
        <v>70.347284060552099</v>
      </c>
      <c r="AA7" s="54">
        <v>78.461204086068236</v>
      </c>
      <c r="AB7" s="54">
        <v>78.49829351535837</v>
      </c>
      <c r="AC7" s="54">
        <v>77.16241443683883</v>
      </c>
      <c r="AD7" s="55">
        <v>68.25</v>
      </c>
      <c r="AE7" s="55">
        <v>74.901185770750985</v>
      </c>
      <c r="AF7" s="12"/>
      <c r="AG7" s="8"/>
      <c r="AH7" s="9" t="s">
        <v>68</v>
      </c>
      <c r="AI7" s="69">
        <v>46</v>
      </c>
      <c r="AJ7" s="69">
        <v>2</v>
      </c>
      <c r="AK7" s="69">
        <v>8</v>
      </c>
      <c r="AL7" s="69">
        <v>13</v>
      </c>
      <c r="AM7" s="69">
        <v>1</v>
      </c>
      <c r="AN7" s="69">
        <v>1</v>
      </c>
      <c r="AO7" s="69">
        <v>1</v>
      </c>
      <c r="AP7" s="69">
        <v>4</v>
      </c>
      <c r="AQ7" s="69">
        <v>5</v>
      </c>
      <c r="AR7" s="69">
        <v>3</v>
      </c>
      <c r="AS7" s="69">
        <v>0</v>
      </c>
      <c r="AT7" s="69">
        <v>0</v>
      </c>
      <c r="AU7" s="69">
        <v>1</v>
      </c>
      <c r="AV7" s="69">
        <v>0</v>
      </c>
      <c r="AW7" s="69">
        <v>4</v>
      </c>
      <c r="AX7" s="69">
        <v>1</v>
      </c>
      <c r="AY7" s="228">
        <v>2</v>
      </c>
      <c r="AZ7" s="12"/>
      <c r="BA7" s="64"/>
      <c r="BB7" s="65" t="s">
        <v>73</v>
      </c>
      <c r="BC7" s="69">
        <v>0</v>
      </c>
      <c r="BD7" s="69">
        <v>0</v>
      </c>
      <c r="BE7" s="69">
        <v>0</v>
      </c>
      <c r="BF7" s="69">
        <v>0</v>
      </c>
      <c r="BG7" s="69">
        <v>0</v>
      </c>
      <c r="BH7" s="69">
        <v>0</v>
      </c>
      <c r="BI7" s="69">
        <v>0</v>
      </c>
      <c r="BJ7" s="69">
        <v>0</v>
      </c>
      <c r="BK7" s="69">
        <v>0</v>
      </c>
      <c r="BL7" s="69">
        <v>0</v>
      </c>
      <c r="BM7" s="69">
        <v>0</v>
      </c>
      <c r="BN7" s="69">
        <v>0</v>
      </c>
      <c r="BO7" s="69">
        <v>0</v>
      </c>
      <c r="BP7" s="69">
        <v>0</v>
      </c>
      <c r="BQ7" s="69">
        <v>0</v>
      </c>
      <c r="BR7" s="69">
        <v>0</v>
      </c>
      <c r="BS7" s="228">
        <v>2</v>
      </c>
      <c r="BT7" s="15"/>
      <c r="BU7" s="15"/>
      <c r="BV7" s="15"/>
      <c r="BW7" s="15"/>
    </row>
    <row r="8" spans="1:77">
      <c r="A8" s="227" t="s">
        <v>69</v>
      </c>
      <c r="B8" s="69">
        <v>2</v>
      </c>
      <c r="C8" s="69">
        <v>34</v>
      </c>
      <c r="D8" s="69">
        <v>26</v>
      </c>
      <c r="E8" s="69">
        <v>17</v>
      </c>
      <c r="F8" s="228">
        <v>25</v>
      </c>
      <c r="G8" s="228">
        <v>18</v>
      </c>
      <c r="H8" s="51"/>
      <c r="I8" s="8" t="s">
        <v>69</v>
      </c>
      <c r="J8" s="54">
        <v>4.2425913748117348E-2</v>
      </c>
      <c r="K8" s="54">
        <v>0.70633205916569719</v>
      </c>
      <c r="L8" s="54">
        <v>0.53054727992490713</v>
      </c>
      <c r="M8" s="54">
        <v>0.34142030848329047</v>
      </c>
      <c r="N8" s="55">
        <v>0.49113983733448585</v>
      </c>
      <c r="O8" s="55">
        <v>0.35138406278061923</v>
      </c>
      <c r="P8" s="48"/>
      <c r="Q8" s="111" t="s">
        <v>86</v>
      </c>
      <c r="R8" s="24">
        <v>116</v>
      </c>
      <c r="S8" s="24">
        <v>160</v>
      </c>
      <c r="T8" s="24">
        <v>140</v>
      </c>
      <c r="U8" s="24">
        <v>186</v>
      </c>
      <c r="V8" s="180">
        <v>165</v>
      </c>
      <c r="W8" s="180">
        <v>168</v>
      </c>
      <c r="X8" s="48"/>
      <c r="Y8" s="111" t="s">
        <v>86</v>
      </c>
      <c r="Z8" s="54">
        <v>39.522998296422486</v>
      </c>
      <c r="AA8" s="54">
        <v>53.351117039013005</v>
      </c>
      <c r="AB8" s="54">
        <v>45.796532548249921</v>
      </c>
      <c r="AC8" s="54">
        <v>57.371992597162247</v>
      </c>
      <c r="AD8" s="55">
        <v>49.21</v>
      </c>
      <c r="AE8" s="55">
        <v>48.9225393127548</v>
      </c>
      <c r="AF8" s="12"/>
      <c r="AG8" s="8"/>
      <c r="AH8" s="9" t="s">
        <v>69</v>
      </c>
      <c r="AI8" s="69">
        <v>2</v>
      </c>
      <c r="AJ8" s="69">
        <v>0</v>
      </c>
      <c r="AK8" s="69">
        <v>1</v>
      </c>
      <c r="AL8" s="69">
        <v>1</v>
      </c>
      <c r="AM8" s="69">
        <v>0</v>
      </c>
      <c r="AN8" s="69">
        <v>0</v>
      </c>
      <c r="AO8" s="69">
        <v>0</v>
      </c>
      <c r="AP8" s="69">
        <v>0</v>
      </c>
      <c r="AQ8" s="69">
        <v>0</v>
      </c>
      <c r="AR8" s="69">
        <v>0</v>
      </c>
      <c r="AS8" s="69">
        <v>0</v>
      </c>
      <c r="AT8" s="69">
        <v>0</v>
      </c>
      <c r="AU8" s="69">
        <v>0</v>
      </c>
      <c r="AV8" s="69">
        <v>0</v>
      </c>
      <c r="AW8" s="69">
        <v>0</v>
      </c>
      <c r="AX8" s="69">
        <v>0</v>
      </c>
      <c r="AY8" s="228">
        <v>0</v>
      </c>
      <c r="AZ8" s="12"/>
      <c r="BA8" s="227"/>
      <c r="BB8" s="51"/>
      <c r="BC8" s="51"/>
      <c r="BD8" s="51"/>
      <c r="BE8" s="51"/>
      <c r="BF8" s="51"/>
      <c r="BG8" s="51"/>
      <c r="BH8" s="51"/>
      <c r="BI8" s="51"/>
      <c r="BJ8" s="51"/>
      <c r="BK8" s="51"/>
      <c r="BL8" s="51"/>
      <c r="BM8" s="51"/>
      <c r="BN8" s="51"/>
      <c r="BO8" s="51"/>
      <c r="BP8" s="51"/>
      <c r="BQ8" s="51"/>
      <c r="BR8" s="51"/>
      <c r="BS8" s="228"/>
      <c r="BT8" s="15"/>
      <c r="BU8" s="15"/>
      <c r="BV8" s="15"/>
      <c r="BW8" s="15"/>
    </row>
    <row r="9" spans="1:77">
      <c r="A9" s="227" t="s">
        <v>9</v>
      </c>
      <c r="B9" s="69">
        <v>284</v>
      </c>
      <c r="C9" s="69">
        <v>273</v>
      </c>
      <c r="D9" s="69">
        <v>297</v>
      </c>
      <c r="E9" s="69">
        <v>276</v>
      </c>
      <c r="F9" s="228">
        <v>206</v>
      </c>
      <c r="G9" s="228">
        <v>266</v>
      </c>
      <c r="H9" s="51"/>
      <c r="I9" s="8" t="s">
        <v>9</v>
      </c>
      <c r="J9" s="54">
        <v>6.0244797522326641</v>
      </c>
      <c r="K9" s="54">
        <v>5.67143094565398</v>
      </c>
      <c r="L9" s="54">
        <v>6.0604823899114395</v>
      </c>
      <c r="M9" s="54">
        <v>5.5430591259640103</v>
      </c>
      <c r="N9" s="55">
        <v>4.0469922596361636</v>
      </c>
      <c r="O9" s="55">
        <v>5.1926755944247063</v>
      </c>
      <c r="P9" s="48"/>
      <c r="Q9" s="111" t="s">
        <v>87</v>
      </c>
      <c r="R9" s="24">
        <v>36</v>
      </c>
      <c r="S9" s="24">
        <v>47</v>
      </c>
      <c r="T9" s="24">
        <v>34</v>
      </c>
      <c r="U9" s="24">
        <v>48</v>
      </c>
      <c r="V9" s="180">
        <v>37</v>
      </c>
      <c r="W9" s="180">
        <v>51</v>
      </c>
      <c r="X9" s="48"/>
      <c r="Y9" s="111" t="s">
        <v>87</v>
      </c>
      <c r="Z9" s="54">
        <v>75.156576200417547</v>
      </c>
      <c r="AA9" s="54">
        <v>96.907216494845358</v>
      </c>
      <c r="AB9" s="54">
        <v>69.246435845213853</v>
      </c>
      <c r="AC9" s="54">
        <v>97.363083164300207</v>
      </c>
      <c r="AD9" s="55">
        <v>73</v>
      </c>
      <c r="AE9" s="55">
        <v>99.029126213592221</v>
      </c>
      <c r="AF9" s="12"/>
      <c r="AG9" s="8"/>
      <c r="AH9" s="9" t="s">
        <v>9</v>
      </c>
      <c r="AI9" s="69">
        <v>284</v>
      </c>
      <c r="AJ9" s="69">
        <v>17</v>
      </c>
      <c r="AK9" s="69">
        <v>121</v>
      </c>
      <c r="AL9" s="69">
        <v>20</v>
      </c>
      <c r="AM9" s="69">
        <v>9</v>
      </c>
      <c r="AN9" s="69">
        <v>1</v>
      </c>
      <c r="AO9" s="69">
        <v>8</v>
      </c>
      <c r="AP9" s="69">
        <v>7</v>
      </c>
      <c r="AQ9" s="69">
        <v>11</v>
      </c>
      <c r="AR9" s="69">
        <v>27</v>
      </c>
      <c r="AS9" s="69">
        <v>5</v>
      </c>
      <c r="AT9" s="69">
        <v>1</v>
      </c>
      <c r="AU9" s="69">
        <v>1</v>
      </c>
      <c r="AV9" s="69">
        <v>0</v>
      </c>
      <c r="AW9" s="69">
        <v>28</v>
      </c>
      <c r="AX9" s="69">
        <v>23</v>
      </c>
      <c r="AY9" s="228">
        <v>5</v>
      </c>
      <c r="AZ9" s="12"/>
      <c r="BA9" s="64" t="s">
        <v>2</v>
      </c>
      <c r="BB9" s="65" t="s">
        <v>61</v>
      </c>
      <c r="BC9" s="69">
        <v>84</v>
      </c>
      <c r="BD9" s="69">
        <v>622</v>
      </c>
      <c r="BE9" s="69">
        <v>188</v>
      </c>
      <c r="BF9" s="69">
        <v>97</v>
      </c>
      <c r="BG9" s="69">
        <v>21</v>
      </c>
      <c r="BH9" s="69">
        <v>70</v>
      </c>
      <c r="BI9" s="69">
        <v>35</v>
      </c>
      <c r="BJ9" s="69">
        <v>103</v>
      </c>
      <c r="BK9" s="69">
        <v>162</v>
      </c>
      <c r="BL9" s="69">
        <v>15</v>
      </c>
      <c r="BM9" s="69">
        <v>15</v>
      </c>
      <c r="BN9" s="69">
        <v>13</v>
      </c>
      <c r="BO9" s="69">
        <v>10</v>
      </c>
      <c r="BP9" s="69">
        <v>229</v>
      </c>
      <c r="BQ9" s="69">
        <v>92</v>
      </c>
      <c r="BR9" s="69">
        <v>37</v>
      </c>
      <c r="BS9" s="228">
        <v>0</v>
      </c>
      <c r="BT9" s="15"/>
      <c r="BU9" s="15"/>
      <c r="BV9" s="15"/>
      <c r="BW9" s="15"/>
    </row>
    <row r="10" spans="1:77">
      <c r="A10" s="227" t="s">
        <v>8</v>
      </c>
      <c r="B10" s="69">
        <v>182</v>
      </c>
      <c r="C10" s="69">
        <v>179</v>
      </c>
      <c r="D10" s="69">
        <v>167</v>
      </c>
      <c r="E10" s="69">
        <v>196</v>
      </c>
      <c r="F10" s="228">
        <v>148</v>
      </c>
      <c r="G10" s="228">
        <v>172</v>
      </c>
      <c r="H10" s="51"/>
      <c r="I10" s="8" t="s">
        <v>8</v>
      </c>
      <c r="J10" s="54">
        <v>3.860758151078679</v>
      </c>
      <c r="K10" s="54">
        <v>3.7186305467841114</v>
      </c>
      <c r="L10" s="54">
        <v>3.4077459902869038</v>
      </c>
      <c r="M10" s="54">
        <v>3.9363753213367607</v>
      </c>
      <c r="N10" s="55">
        <v>2.9075478370201564</v>
      </c>
      <c r="O10" s="55">
        <v>3.3576699332370281</v>
      </c>
      <c r="P10" s="48"/>
      <c r="Q10" s="111" t="s">
        <v>88</v>
      </c>
      <c r="R10" s="24">
        <v>102</v>
      </c>
      <c r="S10" s="24">
        <v>115</v>
      </c>
      <c r="T10" s="24">
        <v>95</v>
      </c>
      <c r="U10" s="24">
        <v>106</v>
      </c>
      <c r="V10" s="180">
        <v>84</v>
      </c>
      <c r="W10" s="180">
        <v>130</v>
      </c>
      <c r="X10" s="48"/>
      <c r="Y10" s="111" t="s">
        <v>88</v>
      </c>
      <c r="Z10" s="54">
        <v>63.118811881188122</v>
      </c>
      <c r="AA10" s="54">
        <v>70.121951219512198</v>
      </c>
      <c r="AB10" s="54">
        <v>57.263411693791433</v>
      </c>
      <c r="AC10" s="54">
        <v>61.02475532527346</v>
      </c>
      <c r="AD10" s="55">
        <v>48.15</v>
      </c>
      <c r="AE10" s="55">
        <v>71.625344352617077</v>
      </c>
      <c r="AF10" s="12"/>
      <c r="AG10" s="8"/>
      <c r="AH10" s="9" t="s">
        <v>8</v>
      </c>
      <c r="AI10" s="69">
        <v>182</v>
      </c>
      <c r="AJ10" s="69">
        <v>3</v>
      </c>
      <c r="AK10" s="69">
        <v>56</v>
      </c>
      <c r="AL10" s="69">
        <v>16</v>
      </c>
      <c r="AM10" s="69">
        <v>5</v>
      </c>
      <c r="AN10" s="69">
        <v>2</v>
      </c>
      <c r="AO10" s="69">
        <v>9</v>
      </c>
      <c r="AP10" s="69">
        <v>4</v>
      </c>
      <c r="AQ10" s="69">
        <v>5</v>
      </c>
      <c r="AR10" s="69">
        <v>23</v>
      </c>
      <c r="AS10" s="69">
        <v>5</v>
      </c>
      <c r="AT10" s="69">
        <v>3</v>
      </c>
      <c r="AU10" s="69">
        <v>3</v>
      </c>
      <c r="AV10" s="69">
        <v>0</v>
      </c>
      <c r="AW10" s="69">
        <v>34</v>
      </c>
      <c r="AX10" s="69">
        <v>12</v>
      </c>
      <c r="AY10" s="228">
        <v>2</v>
      </c>
      <c r="AZ10" s="12"/>
      <c r="BA10" s="64"/>
      <c r="BB10" s="65" t="s">
        <v>62</v>
      </c>
      <c r="BC10" s="69">
        <v>73</v>
      </c>
      <c r="BD10" s="69">
        <v>122</v>
      </c>
      <c r="BE10" s="69">
        <v>173</v>
      </c>
      <c r="BF10" s="69">
        <v>63</v>
      </c>
      <c r="BG10" s="69">
        <v>26</v>
      </c>
      <c r="BH10" s="69">
        <v>45</v>
      </c>
      <c r="BI10" s="69">
        <v>46</v>
      </c>
      <c r="BJ10" s="69">
        <v>56</v>
      </c>
      <c r="BK10" s="69">
        <v>72</v>
      </c>
      <c r="BL10" s="69">
        <v>11</v>
      </c>
      <c r="BM10" s="69">
        <v>14</v>
      </c>
      <c r="BN10" s="69">
        <v>25</v>
      </c>
      <c r="BO10" s="69">
        <v>38</v>
      </c>
      <c r="BP10" s="69">
        <v>97</v>
      </c>
      <c r="BQ10" s="69">
        <v>80</v>
      </c>
      <c r="BR10" s="69">
        <v>36</v>
      </c>
      <c r="BS10" s="228">
        <v>0</v>
      </c>
      <c r="BT10" s="15"/>
      <c r="BU10" s="15"/>
      <c r="BV10" s="15"/>
      <c r="BW10" s="15"/>
    </row>
    <row r="11" spans="1:77">
      <c r="A11" s="229" t="s">
        <v>70</v>
      </c>
      <c r="B11" s="69">
        <v>6</v>
      </c>
      <c r="C11" s="69">
        <v>16</v>
      </c>
      <c r="D11" s="69">
        <v>15</v>
      </c>
      <c r="E11" s="69">
        <v>28</v>
      </c>
      <c r="F11" s="228">
        <v>28</v>
      </c>
      <c r="G11" s="228">
        <v>30</v>
      </c>
      <c r="H11" s="48"/>
      <c r="I11" s="22" t="s">
        <v>70</v>
      </c>
      <c r="J11" s="54">
        <v>0.12727774124435207</v>
      </c>
      <c r="K11" s="54">
        <v>0.33239155725444569</v>
      </c>
      <c r="L11" s="54">
        <v>0.30608496918744643</v>
      </c>
      <c r="M11" s="54">
        <v>0.56233933161953731</v>
      </c>
      <c r="N11" s="55">
        <v>0.55007661781462414</v>
      </c>
      <c r="O11" s="55">
        <v>0.58564010463436533</v>
      </c>
      <c r="P11" s="48"/>
      <c r="Q11" s="111" t="s">
        <v>89</v>
      </c>
      <c r="R11" s="24">
        <v>66</v>
      </c>
      <c r="S11" s="24">
        <v>81</v>
      </c>
      <c r="T11" s="24">
        <v>75</v>
      </c>
      <c r="U11" s="24">
        <v>76</v>
      </c>
      <c r="V11" s="180">
        <v>81</v>
      </c>
      <c r="W11" s="180">
        <v>75</v>
      </c>
      <c r="X11" s="48"/>
      <c r="Y11" s="111" t="s">
        <v>89</v>
      </c>
      <c r="Z11" s="54">
        <v>56.555269922879184</v>
      </c>
      <c r="AA11" s="54">
        <v>68.644067796610173</v>
      </c>
      <c r="AB11" s="54">
        <v>62.709030100334452</v>
      </c>
      <c r="AC11" s="54">
        <v>61.939690301548488</v>
      </c>
      <c r="AD11" s="55">
        <v>66.61</v>
      </c>
      <c r="AE11" s="55">
        <v>59.335443037974684</v>
      </c>
      <c r="AF11" s="12"/>
      <c r="AG11" s="22"/>
      <c r="AH11" s="66" t="s">
        <v>70</v>
      </c>
      <c r="AI11" s="69">
        <v>6</v>
      </c>
      <c r="AJ11" s="69">
        <v>3</v>
      </c>
      <c r="AK11" s="69">
        <v>1</v>
      </c>
      <c r="AL11" s="69">
        <v>1</v>
      </c>
      <c r="AM11" s="69">
        <v>0</v>
      </c>
      <c r="AN11" s="69">
        <v>0</v>
      </c>
      <c r="AO11" s="69">
        <v>0</v>
      </c>
      <c r="AP11" s="69">
        <v>0</v>
      </c>
      <c r="AQ11" s="69">
        <v>0</v>
      </c>
      <c r="AR11" s="69">
        <v>0</v>
      </c>
      <c r="AS11" s="69">
        <v>0</v>
      </c>
      <c r="AT11" s="69">
        <v>0</v>
      </c>
      <c r="AU11" s="69">
        <v>0</v>
      </c>
      <c r="AV11" s="69">
        <v>0</v>
      </c>
      <c r="AW11" s="69">
        <v>0</v>
      </c>
      <c r="AX11" s="69">
        <v>1</v>
      </c>
      <c r="AY11" s="228">
        <v>0</v>
      </c>
      <c r="AZ11" s="12"/>
      <c r="BA11" s="64"/>
      <c r="BB11" s="65" t="s">
        <v>73</v>
      </c>
      <c r="BC11" s="69">
        <v>0</v>
      </c>
      <c r="BD11" s="69">
        <v>0</v>
      </c>
      <c r="BE11" s="69">
        <v>0</v>
      </c>
      <c r="BF11" s="69">
        <v>0</v>
      </c>
      <c r="BG11" s="69">
        <v>0</v>
      </c>
      <c r="BH11" s="69">
        <v>0</v>
      </c>
      <c r="BI11" s="69">
        <v>0</v>
      </c>
      <c r="BJ11" s="69">
        <v>0</v>
      </c>
      <c r="BK11" s="69">
        <v>0</v>
      </c>
      <c r="BL11" s="69">
        <v>0</v>
      </c>
      <c r="BM11" s="69">
        <v>0</v>
      </c>
      <c r="BN11" s="69">
        <v>0</v>
      </c>
      <c r="BO11" s="69">
        <v>0</v>
      </c>
      <c r="BP11" s="69">
        <v>0</v>
      </c>
      <c r="BQ11" s="69">
        <v>0</v>
      </c>
      <c r="BR11" s="69">
        <v>0</v>
      </c>
      <c r="BS11" s="228">
        <v>2</v>
      </c>
      <c r="BT11" s="15"/>
      <c r="BU11" s="15"/>
      <c r="BV11" s="15"/>
      <c r="BW11" s="15"/>
    </row>
    <row r="12" spans="1:77" ht="26">
      <c r="A12" s="230" t="s">
        <v>7</v>
      </c>
      <c r="B12" s="231">
        <v>2425</v>
      </c>
      <c r="C12" s="231">
        <v>2772</v>
      </c>
      <c r="D12" s="231">
        <v>2698</v>
      </c>
      <c r="E12" s="231">
        <v>2535</v>
      </c>
      <c r="F12" s="232">
        <v>2230</v>
      </c>
      <c r="G12" s="232">
        <v>2395</v>
      </c>
      <c r="H12" s="48"/>
      <c r="I12" s="67" t="s">
        <v>71</v>
      </c>
      <c r="J12" s="56">
        <v>51.441420419592291</v>
      </c>
      <c r="K12" s="56">
        <v>57.586837294332717</v>
      </c>
      <c r="L12" s="56">
        <v>55.054483124515365</v>
      </c>
      <c r="M12" s="56">
        <v>50.911793059125962</v>
      </c>
      <c r="N12" s="57">
        <v>43.809673490236136</v>
      </c>
      <c r="O12" s="57">
        <v>46.753601686643499</v>
      </c>
      <c r="P12" s="48"/>
      <c r="Q12" s="111" t="s">
        <v>90</v>
      </c>
      <c r="R12" s="24">
        <v>155</v>
      </c>
      <c r="S12" s="24">
        <v>159</v>
      </c>
      <c r="T12" s="24">
        <v>187</v>
      </c>
      <c r="U12" s="24">
        <v>156</v>
      </c>
      <c r="V12" s="180">
        <v>183</v>
      </c>
      <c r="W12" s="180">
        <v>173</v>
      </c>
      <c r="X12" s="48"/>
      <c r="Y12" s="111" t="s">
        <v>90</v>
      </c>
      <c r="Z12" s="54">
        <v>65.428450823132124</v>
      </c>
      <c r="AA12" s="54">
        <v>66.16729088639201</v>
      </c>
      <c r="AB12" s="54">
        <v>76.733688961838325</v>
      </c>
      <c r="AC12" s="54">
        <v>62.474969963956752</v>
      </c>
      <c r="AD12" s="55">
        <v>72.349999999999994</v>
      </c>
      <c r="AE12" s="55">
        <v>87.417887822132386</v>
      </c>
      <c r="AF12" s="12"/>
      <c r="AG12" s="68"/>
      <c r="AH12" s="9"/>
      <c r="AI12" s="69"/>
      <c r="AJ12" s="69"/>
      <c r="AK12" s="69"/>
      <c r="AL12" s="69"/>
      <c r="AM12" s="69"/>
      <c r="AN12" s="69"/>
      <c r="AO12" s="69"/>
      <c r="AP12" s="69"/>
      <c r="AQ12" s="69"/>
      <c r="AR12" s="69"/>
      <c r="AS12" s="69"/>
      <c r="AT12" s="69"/>
      <c r="AU12" s="69"/>
      <c r="AV12" s="69"/>
      <c r="AW12" s="69"/>
      <c r="AX12" s="69"/>
      <c r="AY12" s="228"/>
      <c r="AZ12" s="12"/>
      <c r="BA12" s="250"/>
      <c r="BB12" s="251"/>
      <c r="BC12" s="251"/>
      <c r="BD12" s="251"/>
      <c r="BE12" s="251"/>
      <c r="BF12" s="251"/>
      <c r="BG12" s="251"/>
      <c r="BH12" s="251"/>
      <c r="BI12" s="251"/>
      <c r="BJ12" s="251"/>
      <c r="BK12" s="51"/>
      <c r="BL12" s="51"/>
      <c r="BM12" s="51"/>
      <c r="BN12" s="51"/>
      <c r="BO12" s="51"/>
      <c r="BP12" s="51"/>
      <c r="BQ12" s="51"/>
      <c r="BR12" s="51"/>
      <c r="BS12" s="228"/>
      <c r="BT12" s="15"/>
      <c r="BU12" s="15"/>
      <c r="BV12" s="15"/>
      <c r="BW12" s="15"/>
    </row>
    <row r="13" spans="1:77">
      <c r="A13" s="14"/>
      <c r="B13" s="14"/>
      <c r="C13" s="82"/>
      <c r="D13" s="82"/>
      <c r="E13" s="50"/>
      <c r="F13" s="50"/>
      <c r="G13" s="50"/>
      <c r="H13" s="48"/>
      <c r="I13" s="12"/>
      <c r="J13" s="124"/>
      <c r="K13" s="124"/>
      <c r="L13" s="124"/>
      <c r="M13" s="125"/>
      <c r="N13" s="125"/>
      <c r="O13" s="125"/>
      <c r="P13" s="48"/>
      <c r="Q13" s="111" t="s">
        <v>91</v>
      </c>
      <c r="R13" s="24">
        <v>147</v>
      </c>
      <c r="S13" s="24">
        <v>234</v>
      </c>
      <c r="T13" s="24">
        <v>235</v>
      </c>
      <c r="U13" s="24">
        <v>208</v>
      </c>
      <c r="V13" s="180">
        <v>167</v>
      </c>
      <c r="W13" s="180">
        <v>173</v>
      </c>
      <c r="X13" s="48"/>
      <c r="Y13" s="111" t="s">
        <v>91</v>
      </c>
      <c r="Z13" s="54">
        <v>29.114676173499703</v>
      </c>
      <c r="AA13" s="54">
        <v>45.534150612959721</v>
      </c>
      <c r="AB13" s="54">
        <v>45.062320230105463</v>
      </c>
      <c r="AC13" s="54">
        <v>39.408866995073893</v>
      </c>
      <c r="AD13" s="55">
        <v>30.63</v>
      </c>
      <c r="AE13" s="55">
        <v>31.62705667276051</v>
      </c>
      <c r="AF13" s="12"/>
      <c r="AG13" s="8" t="s">
        <v>2</v>
      </c>
      <c r="AH13" s="9" t="s">
        <v>66</v>
      </c>
      <c r="AI13" s="69">
        <v>1711</v>
      </c>
      <c r="AJ13" s="69">
        <v>110</v>
      </c>
      <c r="AK13" s="69">
        <v>427</v>
      </c>
      <c r="AL13" s="69">
        <v>249</v>
      </c>
      <c r="AM13" s="69">
        <v>88</v>
      </c>
      <c r="AN13" s="69">
        <v>15</v>
      </c>
      <c r="AO13" s="69">
        <v>75</v>
      </c>
      <c r="AP13" s="69">
        <v>50</v>
      </c>
      <c r="AQ13" s="69">
        <v>107</v>
      </c>
      <c r="AR13" s="69">
        <v>121</v>
      </c>
      <c r="AS13" s="69">
        <v>10</v>
      </c>
      <c r="AT13" s="69">
        <v>13</v>
      </c>
      <c r="AU13" s="69">
        <v>26</v>
      </c>
      <c r="AV13" s="69">
        <v>34</v>
      </c>
      <c r="AW13" s="69">
        <v>207</v>
      </c>
      <c r="AX13" s="69">
        <v>124</v>
      </c>
      <c r="AY13" s="228">
        <v>55</v>
      </c>
      <c r="AZ13" s="12"/>
      <c r="BA13" s="64" t="s">
        <v>3</v>
      </c>
      <c r="BB13" s="65" t="s">
        <v>61</v>
      </c>
      <c r="BC13" s="69">
        <v>83</v>
      </c>
      <c r="BD13" s="69">
        <v>578</v>
      </c>
      <c r="BE13" s="69">
        <v>193</v>
      </c>
      <c r="BF13" s="69">
        <v>68</v>
      </c>
      <c r="BG13" s="69">
        <v>21</v>
      </c>
      <c r="BH13" s="69">
        <v>64</v>
      </c>
      <c r="BI13" s="69">
        <v>33</v>
      </c>
      <c r="BJ13" s="69">
        <v>104</v>
      </c>
      <c r="BK13" s="69">
        <v>157</v>
      </c>
      <c r="BL13" s="69">
        <v>19</v>
      </c>
      <c r="BM13" s="69">
        <v>8</v>
      </c>
      <c r="BN13" s="69">
        <v>30</v>
      </c>
      <c r="BO13" s="69">
        <v>13</v>
      </c>
      <c r="BP13" s="69">
        <v>191</v>
      </c>
      <c r="BQ13" s="69">
        <v>102</v>
      </c>
      <c r="BR13" s="69">
        <v>48</v>
      </c>
      <c r="BS13" s="228">
        <v>0</v>
      </c>
      <c r="BT13" s="15"/>
      <c r="BU13" s="15"/>
      <c r="BV13" s="15"/>
      <c r="BW13" s="15"/>
    </row>
    <row r="14" spans="1:77">
      <c r="A14" s="47" t="s">
        <v>81</v>
      </c>
      <c r="B14" s="82"/>
      <c r="C14" s="50"/>
      <c r="D14" s="50"/>
      <c r="E14" s="50"/>
      <c r="F14" s="50"/>
      <c r="G14" s="50"/>
      <c r="H14" s="48"/>
      <c r="I14" s="47" t="s">
        <v>53</v>
      </c>
      <c r="J14" s="126"/>
      <c r="K14" s="126"/>
      <c r="L14" s="126"/>
      <c r="M14" s="125"/>
      <c r="N14" s="125"/>
      <c r="O14" s="125"/>
      <c r="P14" s="48"/>
      <c r="Q14" s="111" t="s">
        <v>93</v>
      </c>
      <c r="R14" s="24">
        <v>24</v>
      </c>
      <c r="S14" s="24">
        <v>26</v>
      </c>
      <c r="T14" s="24">
        <v>29</v>
      </c>
      <c r="U14" s="24">
        <v>24</v>
      </c>
      <c r="V14" s="180">
        <v>20</v>
      </c>
      <c r="W14" s="180">
        <v>22</v>
      </c>
      <c r="X14" s="48"/>
      <c r="Y14" s="111" t="s">
        <v>92</v>
      </c>
      <c r="Z14" s="54">
        <v>47.430830039525688</v>
      </c>
      <c r="AA14" s="54">
        <v>50.583657587548636</v>
      </c>
      <c r="AB14" s="54">
        <v>55.876685934489402</v>
      </c>
      <c r="AC14" s="54">
        <v>45.368620037807183</v>
      </c>
      <c r="AD14" s="55">
        <v>31.14</v>
      </c>
      <c r="AE14" s="55">
        <v>40.219378427787937</v>
      </c>
      <c r="AF14" s="12"/>
      <c r="AG14" s="8"/>
      <c r="AH14" s="9" t="s">
        <v>67</v>
      </c>
      <c r="AI14" s="69">
        <v>485</v>
      </c>
      <c r="AJ14" s="69">
        <v>23</v>
      </c>
      <c r="AK14" s="69">
        <v>140</v>
      </c>
      <c r="AL14" s="69">
        <v>66</v>
      </c>
      <c r="AM14" s="69">
        <v>34</v>
      </c>
      <c r="AN14" s="69">
        <v>4</v>
      </c>
      <c r="AO14" s="69">
        <v>20</v>
      </c>
      <c r="AP14" s="69">
        <v>18</v>
      </c>
      <c r="AQ14" s="69">
        <v>27</v>
      </c>
      <c r="AR14" s="69">
        <v>45</v>
      </c>
      <c r="AS14" s="69">
        <v>6</v>
      </c>
      <c r="AT14" s="69">
        <v>9</v>
      </c>
      <c r="AU14" s="69">
        <v>5</v>
      </c>
      <c r="AV14" s="69">
        <v>12</v>
      </c>
      <c r="AW14" s="69">
        <v>47</v>
      </c>
      <c r="AX14" s="69">
        <v>19</v>
      </c>
      <c r="AY14" s="228">
        <v>10</v>
      </c>
      <c r="AZ14" s="12"/>
      <c r="BA14" s="64"/>
      <c r="BB14" s="65" t="s">
        <v>62</v>
      </c>
      <c r="BC14" s="69">
        <v>74</v>
      </c>
      <c r="BD14" s="69">
        <v>99</v>
      </c>
      <c r="BE14" s="69">
        <v>175</v>
      </c>
      <c r="BF14" s="69">
        <v>72</v>
      </c>
      <c r="BG14" s="69">
        <v>13</v>
      </c>
      <c r="BH14" s="69">
        <v>31</v>
      </c>
      <c r="BI14" s="69">
        <v>42</v>
      </c>
      <c r="BJ14" s="69">
        <v>83</v>
      </c>
      <c r="BK14" s="69">
        <v>78</v>
      </c>
      <c r="BL14" s="69">
        <v>10</v>
      </c>
      <c r="BM14" s="69">
        <v>15</v>
      </c>
      <c r="BN14" s="69">
        <v>21</v>
      </c>
      <c r="BO14" s="69">
        <v>26</v>
      </c>
      <c r="BP14" s="69">
        <v>126</v>
      </c>
      <c r="BQ14" s="69">
        <v>77</v>
      </c>
      <c r="BR14" s="69">
        <v>44</v>
      </c>
      <c r="BS14" s="252">
        <v>0</v>
      </c>
      <c r="BT14" s="15"/>
      <c r="BU14" s="15"/>
      <c r="BV14" s="15"/>
      <c r="BW14" s="15"/>
    </row>
    <row r="15" spans="1:77">
      <c r="A15" s="51"/>
      <c r="B15" s="51"/>
      <c r="C15" s="51"/>
      <c r="D15" s="51"/>
      <c r="E15" s="51"/>
      <c r="F15" s="51"/>
      <c r="G15" s="51"/>
      <c r="H15" s="48"/>
      <c r="I15" s="48"/>
      <c r="J15" s="126"/>
      <c r="K15" s="126"/>
      <c r="L15" s="126"/>
      <c r="M15" s="125"/>
      <c r="N15" s="125"/>
      <c r="O15" s="125"/>
      <c r="P15" s="48"/>
      <c r="Q15" s="111" t="s">
        <v>92</v>
      </c>
      <c r="R15" s="24">
        <v>31</v>
      </c>
      <c r="S15" s="24">
        <v>29</v>
      </c>
      <c r="T15" s="24">
        <v>23</v>
      </c>
      <c r="U15" s="69">
        <v>28</v>
      </c>
      <c r="V15" s="180">
        <v>17</v>
      </c>
      <c r="W15" s="180">
        <v>27</v>
      </c>
      <c r="X15" s="48"/>
      <c r="Y15" s="111" t="s">
        <v>93</v>
      </c>
      <c r="Z15" s="54">
        <v>68.131868131868131</v>
      </c>
      <c r="AA15" s="54">
        <v>62.770562770562769</v>
      </c>
      <c r="AB15" s="54">
        <v>49.35622317596566</v>
      </c>
      <c r="AC15" s="54">
        <v>56.91056910569106</v>
      </c>
      <c r="AD15" s="55">
        <v>39.840000000000003</v>
      </c>
      <c r="AE15" s="55">
        <v>52.427184466019419</v>
      </c>
      <c r="AF15" s="12"/>
      <c r="AG15" s="8"/>
      <c r="AH15" s="9" t="s">
        <v>68</v>
      </c>
      <c r="AI15" s="69">
        <v>74</v>
      </c>
      <c r="AJ15" s="69">
        <v>4</v>
      </c>
      <c r="AK15" s="69">
        <v>22</v>
      </c>
      <c r="AL15" s="69">
        <v>12</v>
      </c>
      <c r="AM15" s="69">
        <v>2</v>
      </c>
      <c r="AN15" s="69">
        <v>1</v>
      </c>
      <c r="AO15" s="69">
        <v>5</v>
      </c>
      <c r="AP15" s="69">
        <v>2</v>
      </c>
      <c r="AQ15" s="69">
        <v>4</v>
      </c>
      <c r="AR15" s="69">
        <v>4</v>
      </c>
      <c r="AS15" s="69">
        <v>0</v>
      </c>
      <c r="AT15" s="69">
        <v>3</v>
      </c>
      <c r="AU15" s="69">
        <v>4</v>
      </c>
      <c r="AV15" s="69">
        <v>0</v>
      </c>
      <c r="AW15" s="69">
        <v>5</v>
      </c>
      <c r="AX15" s="69">
        <v>2</v>
      </c>
      <c r="AY15" s="228">
        <v>4</v>
      </c>
      <c r="AZ15" s="12"/>
      <c r="BA15" s="64"/>
      <c r="BB15" s="65" t="s">
        <v>73</v>
      </c>
      <c r="BC15" s="69">
        <v>0</v>
      </c>
      <c r="BD15" s="69">
        <v>0</v>
      </c>
      <c r="BE15" s="69">
        <v>0</v>
      </c>
      <c r="BF15" s="69">
        <v>0</v>
      </c>
      <c r="BG15" s="69">
        <v>0</v>
      </c>
      <c r="BH15" s="69">
        <v>0</v>
      </c>
      <c r="BI15" s="69">
        <v>0</v>
      </c>
      <c r="BJ15" s="69">
        <v>0</v>
      </c>
      <c r="BK15" s="69">
        <v>0</v>
      </c>
      <c r="BL15" s="69">
        <v>0</v>
      </c>
      <c r="BM15" s="69">
        <v>0</v>
      </c>
      <c r="BN15" s="69">
        <v>0</v>
      </c>
      <c r="BO15" s="69">
        <v>0</v>
      </c>
      <c r="BP15" s="69">
        <v>0</v>
      </c>
      <c r="BQ15" s="69">
        <v>0</v>
      </c>
      <c r="BR15" s="69">
        <v>0</v>
      </c>
      <c r="BS15" s="228">
        <v>0</v>
      </c>
      <c r="BT15" s="15"/>
      <c r="BU15" s="15"/>
      <c r="BV15" s="15"/>
      <c r="BW15" s="15"/>
    </row>
    <row r="16" spans="1:77">
      <c r="A16" s="51"/>
      <c r="B16" s="51"/>
      <c r="C16" s="51"/>
      <c r="D16" s="51"/>
      <c r="E16" s="51"/>
      <c r="F16" s="51"/>
      <c r="G16" s="51"/>
      <c r="H16" s="48"/>
      <c r="I16" s="48"/>
      <c r="J16" s="127"/>
      <c r="K16" s="126"/>
      <c r="L16" s="126"/>
      <c r="M16" s="125"/>
      <c r="N16" s="125"/>
      <c r="O16" s="125"/>
      <c r="P16" s="4"/>
      <c r="Q16" s="111" t="s">
        <v>94</v>
      </c>
      <c r="R16" s="24">
        <v>31</v>
      </c>
      <c r="S16" s="24">
        <v>38</v>
      </c>
      <c r="T16" s="24">
        <v>51</v>
      </c>
      <c r="U16" s="69">
        <v>32</v>
      </c>
      <c r="V16" s="180">
        <v>29</v>
      </c>
      <c r="W16" s="180">
        <v>24</v>
      </c>
      <c r="X16" s="48"/>
      <c r="Y16" s="111" t="s">
        <v>94</v>
      </c>
      <c r="Z16" s="54">
        <v>61.630218687872762</v>
      </c>
      <c r="AA16" s="54">
        <v>74.21875</v>
      </c>
      <c r="AB16" s="54">
        <v>97.888675623800381</v>
      </c>
      <c r="AC16" s="54">
        <v>58.394160583941613</v>
      </c>
      <c r="AD16" s="55">
        <v>51.42</v>
      </c>
      <c r="AE16" s="55">
        <v>43.875685557586841</v>
      </c>
      <c r="AF16" s="12"/>
      <c r="AG16" s="8"/>
      <c r="AH16" s="9" t="s">
        <v>69</v>
      </c>
      <c r="AI16" s="69">
        <v>34</v>
      </c>
      <c r="AJ16" s="69">
        <v>0</v>
      </c>
      <c r="AK16" s="69">
        <v>3</v>
      </c>
      <c r="AL16" s="69">
        <v>0</v>
      </c>
      <c r="AM16" s="69">
        <v>0</v>
      </c>
      <c r="AN16" s="69">
        <v>18</v>
      </c>
      <c r="AO16" s="69">
        <v>1</v>
      </c>
      <c r="AP16" s="69">
        <v>0</v>
      </c>
      <c r="AQ16" s="69">
        <v>2</v>
      </c>
      <c r="AR16" s="69">
        <v>0</v>
      </c>
      <c r="AS16" s="69">
        <v>0</v>
      </c>
      <c r="AT16" s="69">
        <v>0</v>
      </c>
      <c r="AU16" s="69">
        <v>0</v>
      </c>
      <c r="AV16" s="69">
        <v>0</v>
      </c>
      <c r="AW16" s="69">
        <v>5</v>
      </c>
      <c r="AX16" s="69">
        <v>5</v>
      </c>
      <c r="AY16" s="228">
        <v>0</v>
      </c>
      <c r="AZ16" s="12"/>
      <c r="BA16" s="250"/>
      <c r="BB16" s="251"/>
      <c r="BC16" s="251"/>
      <c r="BD16" s="251"/>
      <c r="BE16" s="251"/>
      <c r="BF16" s="251"/>
      <c r="BG16" s="251"/>
      <c r="BH16" s="251"/>
      <c r="BI16" s="251"/>
      <c r="BJ16" s="251"/>
      <c r="BK16" s="51"/>
      <c r="BL16" s="51"/>
      <c r="BM16" s="51"/>
      <c r="BN16" s="51"/>
      <c r="BO16" s="51"/>
      <c r="BP16" s="51"/>
      <c r="BQ16" s="51"/>
      <c r="BR16" s="51"/>
      <c r="BS16" s="228"/>
      <c r="BT16" s="15"/>
      <c r="BU16" s="15"/>
      <c r="BV16" s="15"/>
      <c r="BW16" s="15"/>
    </row>
    <row r="17" spans="1:76">
      <c r="A17" s="51"/>
      <c r="B17" s="51"/>
      <c r="C17" s="51"/>
      <c r="D17" s="51"/>
      <c r="E17" s="51"/>
      <c r="F17" s="51"/>
      <c r="G17" s="51"/>
      <c r="H17" s="48"/>
      <c r="I17" s="159"/>
      <c r="J17" s="235"/>
      <c r="K17" s="236"/>
      <c r="L17" s="236"/>
      <c r="M17" s="236"/>
      <c r="N17" s="236"/>
      <c r="O17" s="236"/>
      <c r="P17" s="4"/>
      <c r="Q17" s="111" t="s">
        <v>95</v>
      </c>
      <c r="R17" s="24">
        <v>45</v>
      </c>
      <c r="S17" s="24">
        <v>48</v>
      </c>
      <c r="T17" s="24">
        <v>39</v>
      </c>
      <c r="U17" s="69">
        <v>29</v>
      </c>
      <c r="V17" s="180">
        <v>32</v>
      </c>
      <c r="W17" s="180">
        <v>27</v>
      </c>
      <c r="X17" s="48"/>
      <c r="Y17" s="111" t="s">
        <v>95</v>
      </c>
      <c r="Z17" s="54">
        <v>138.46153846153845</v>
      </c>
      <c r="AA17" s="54">
        <v>147.69230769230768</v>
      </c>
      <c r="AB17" s="54">
        <v>119.6319018404908</v>
      </c>
      <c r="AC17" s="54">
        <v>88.957055214723923</v>
      </c>
      <c r="AD17" s="55">
        <v>98.76</v>
      </c>
      <c r="AE17" s="55">
        <v>82.568807339449549</v>
      </c>
      <c r="AF17" s="12"/>
      <c r="AG17" s="8"/>
      <c r="AH17" s="9" t="s">
        <v>9</v>
      </c>
      <c r="AI17" s="69">
        <v>273</v>
      </c>
      <c r="AJ17" s="69">
        <v>13</v>
      </c>
      <c r="AK17" s="69">
        <v>101</v>
      </c>
      <c r="AL17" s="69">
        <v>20</v>
      </c>
      <c r="AM17" s="69">
        <v>24</v>
      </c>
      <c r="AN17" s="69">
        <v>5</v>
      </c>
      <c r="AO17" s="69">
        <v>5</v>
      </c>
      <c r="AP17" s="69">
        <v>5</v>
      </c>
      <c r="AQ17" s="69">
        <v>16</v>
      </c>
      <c r="AR17" s="69">
        <v>31</v>
      </c>
      <c r="AS17" s="69">
        <v>5</v>
      </c>
      <c r="AT17" s="69">
        <v>1</v>
      </c>
      <c r="AU17" s="69">
        <v>0</v>
      </c>
      <c r="AV17" s="69">
        <v>0</v>
      </c>
      <c r="AW17" s="69">
        <v>31</v>
      </c>
      <c r="AX17" s="69">
        <v>14</v>
      </c>
      <c r="AY17" s="228">
        <v>2</v>
      </c>
      <c r="AZ17" s="12"/>
      <c r="BA17" s="64" t="s">
        <v>4</v>
      </c>
      <c r="BB17" s="65" t="s">
        <v>61</v>
      </c>
      <c r="BC17" s="69">
        <v>89</v>
      </c>
      <c r="BD17" s="69">
        <v>486</v>
      </c>
      <c r="BE17" s="69">
        <v>197</v>
      </c>
      <c r="BF17" s="69">
        <v>94</v>
      </c>
      <c r="BG17" s="69">
        <v>25</v>
      </c>
      <c r="BH17" s="69">
        <v>70</v>
      </c>
      <c r="BI17" s="69">
        <v>47</v>
      </c>
      <c r="BJ17" s="69">
        <v>84</v>
      </c>
      <c r="BK17" s="69">
        <v>145</v>
      </c>
      <c r="BL17" s="69">
        <v>14</v>
      </c>
      <c r="BM17" s="69">
        <v>13</v>
      </c>
      <c r="BN17" s="69">
        <v>15</v>
      </c>
      <c r="BO17" s="69">
        <v>12</v>
      </c>
      <c r="BP17" s="69">
        <v>232</v>
      </c>
      <c r="BQ17" s="69">
        <v>85</v>
      </c>
      <c r="BR17" s="69">
        <v>50</v>
      </c>
      <c r="BS17" s="228">
        <v>0</v>
      </c>
      <c r="BT17" s="15"/>
      <c r="BU17" s="15"/>
      <c r="BV17" s="15"/>
      <c r="BW17" s="15"/>
    </row>
    <row r="18" spans="1:76">
      <c r="A18" s="51"/>
      <c r="B18" s="51"/>
      <c r="C18" s="51"/>
      <c r="D18" s="51"/>
      <c r="E18" s="51"/>
      <c r="F18" s="51"/>
      <c r="G18" s="51"/>
      <c r="H18" s="48"/>
      <c r="I18" s="236"/>
      <c r="J18" s="237"/>
      <c r="K18" s="238"/>
      <c r="L18" s="238"/>
      <c r="M18" s="238"/>
      <c r="N18" s="238"/>
      <c r="O18" s="238"/>
      <c r="P18" s="4"/>
      <c r="Q18" s="111" t="s">
        <v>96</v>
      </c>
      <c r="R18" s="24">
        <v>318</v>
      </c>
      <c r="S18" s="24">
        <v>327</v>
      </c>
      <c r="T18" s="24">
        <v>317</v>
      </c>
      <c r="U18" s="24">
        <v>332</v>
      </c>
      <c r="V18" s="180">
        <v>235</v>
      </c>
      <c r="W18" s="180">
        <v>244</v>
      </c>
      <c r="X18" s="48"/>
      <c r="Y18" s="111" t="s">
        <v>96</v>
      </c>
      <c r="Z18" s="54">
        <v>53.008834805800966</v>
      </c>
      <c r="AA18" s="54">
        <v>53.431372549019606</v>
      </c>
      <c r="AB18" s="54">
        <v>50.785004806151875</v>
      </c>
      <c r="AC18" s="54">
        <v>52.815781100859049</v>
      </c>
      <c r="AD18" s="55">
        <v>36.39</v>
      </c>
      <c r="AE18" s="55">
        <v>37.55001538935057</v>
      </c>
      <c r="AF18" s="12"/>
      <c r="AG18" s="8"/>
      <c r="AH18" s="9" t="s">
        <v>8</v>
      </c>
      <c r="AI18" s="69">
        <v>179</v>
      </c>
      <c r="AJ18" s="69">
        <v>4</v>
      </c>
      <c r="AK18" s="69">
        <v>52</v>
      </c>
      <c r="AL18" s="69">
        <v>12</v>
      </c>
      <c r="AM18" s="69">
        <v>11</v>
      </c>
      <c r="AN18" s="69">
        <v>4</v>
      </c>
      <c r="AO18" s="69">
        <v>8</v>
      </c>
      <c r="AP18" s="69">
        <v>6</v>
      </c>
      <c r="AQ18" s="69">
        <v>2</v>
      </c>
      <c r="AR18" s="69">
        <v>28</v>
      </c>
      <c r="AS18" s="69">
        <v>5</v>
      </c>
      <c r="AT18" s="69">
        <v>1</v>
      </c>
      <c r="AU18" s="69">
        <v>3</v>
      </c>
      <c r="AV18" s="69">
        <v>2</v>
      </c>
      <c r="AW18" s="69">
        <v>32</v>
      </c>
      <c r="AX18" s="69">
        <v>7</v>
      </c>
      <c r="AY18" s="228">
        <v>2</v>
      </c>
      <c r="AZ18" s="12"/>
      <c r="BA18" s="64"/>
      <c r="BB18" s="65" t="s">
        <v>62</v>
      </c>
      <c r="BC18" s="69">
        <v>88</v>
      </c>
      <c r="BD18" s="69">
        <v>60</v>
      </c>
      <c r="BE18" s="69">
        <v>174</v>
      </c>
      <c r="BF18" s="69">
        <v>92</v>
      </c>
      <c r="BG18" s="69">
        <v>23</v>
      </c>
      <c r="BH18" s="69">
        <v>36</v>
      </c>
      <c r="BI18" s="69">
        <v>28</v>
      </c>
      <c r="BJ18" s="69">
        <v>70</v>
      </c>
      <c r="BK18" s="69">
        <v>62</v>
      </c>
      <c r="BL18" s="69">
        <v>10</v>
      </c>
      <c r="BM18" s="69">
        <v>15</v>
      </c>
      <c r="BN18" s="69">
        <v>16</v>
      </c>
      <c r="BO18" s="69">
        <v>17</v>
      </c>
      <c r="BP18" s="69">
        <v>99</v>
      </c>
      <c r="BQ18" s="69">
        <v>45</v>
      </c>
      <c r="BR18" s="69">
        <v>27</v>
      </c>
      <c r="BS18" s="228">
        <v>0</v>
      </c>
      <c r="BT18" s="15"/>
      <c r="BU18" s="15"/>
      <c r="BV18" s="15"/>
      <c r="BW18" s="15"/>
    </row>
    <row r="19" spans="1:76">
      <c r="A19" s="51"/>
      <c r="B19" s="51"/>
      <c r="C19" s="51"/>
      <c r="D19" s="51"/>
      <c r="E19" s="51"/>
      <c r="F19" s="51"/>
      <c r="G19" s="51"/>
      <c r="H19" s="48"/>
      <c r="I19" s="236"/>
      <c r="J19" s="236"/>
      <c r="K19" s="237"/>
      <c r="L19" s="237"/>
      <c r="M19" s="237"/>
      <c r="N19" s="237"/>
      <c r="O19" s="237"/>
      <c r="P19" s="4"/>
      <c r="Q19" s="111" t="s">
        <v>97</v>
      </c>
      <c r="R19" s="24">
        <v>185</v>
      </c>
      <c r="S19" s="24">
        <v>172</v>
      </c>
      <c r="T19" s="24">
        <v>179</v>
      </c>
      <c r="U19" s="24">
        <v>130</v>
      </c>
      <c r="V19" s="180">
        <v>117</v>
      </c>
      <c r="W19" s="180">
        <v>123</v>
      </c>
      <c r="X19" s="48"/>
      <c r="Y19" s="111" t="s">
        <v>97</v>
      </c>
      <c r="Z19" s="54">
        <v>84.397810218978108</v>
      </c>
      <c r="AA19" s="54">
        <v>76.717216770740407</v>
      </c>
      <c r="AB19" s="54">
        <v>78.097731239092496</v>
      </c>
      <c r="AC19" s="54">
        <v>55.038103302286196</v>
      </c>
      <c r="AD19" s="55">
        <v>47.29</v>
      </c>
      <c r="AE19" s="55">
        <v>49.858127280097293</v>
      </c>
      <c r="AF19" s="12"/>
      <c r="AG19" s="8"/>
      <c r="AH19" s="66" t="s">
        <v>70</v>
      </c>
      <c r="AI19" s="69">
        <v>16</v>
      </c>
      <c r="AJ19" s="69">
        <v>3</v>
      </c>
      <c r="AK19" s="69">
        <v>0</v>
      </c>
      <c r="AL19" s="69">
        <v>2</v>
      </c>
      <c r="AM19" s="69">
        <v>1</v>
      </c>
      <c r="AN19" s="69">
        <v>0</v>
      </c>
      <c r="AO19" s="69">
        <v>1</v>
      </c>
      <c r="AP19" s="69">
        <v>0</v>
      </c>
      <c r="AQ19" s="69">
        <v>1</v>
      </c>
      <c r="AR19" s="69">
        <v>5</v>
      </c>
      <c r="AS19" s="69">
        <v>0</v>
      </c>
      <c r="AT19" s="69">
        <v>2</v>
      </c>
      <c r="AU19" s="69">
        <v>0</v>
      </c>
      <c r="AV19" s="69">
        <v>0</v>
      </c>
      <c r="AW19" s="69">
        <v>0</v>
      </c>
      <c r="AX19" s="69">
        <v>1</v>
      </c>
      <c r="AY19" s="228">
        <v>0</v>
      </c>
      <c r="AZ19" s="12"/>
      <c r="BA19" s="64"/>
      <c r="BB19" s="65" t="s">
        <v>73</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228">
        <v>15</v>
      </c>
      <c r="BT19" s="15"/>
      <c r="BU19" s="15"/>
      <c r="BV19" s="15"/>
      <c r="BW19" s="15"/>
    </row>
    <row r="20" spans="1:76">
      <c r="A20" s="48"/>
      <c r="B20" s="48"/>
      <c r="C20" s="48"/>
      <c r="D20" s="48"/>
      <c r="E20" s="48"/>
      <c r="F20" s="48"/>
      <c r="G20" s="48"/>
      <c r="H20" s="48"/>
      <c r="I20" s="236"/>
      <c r="J20" s="237"/>
      <c r="K20" s="237"/>
      <c r="L20" s="237"/>
      <c r="M20" s="237"/>
      <c r="N20" s="237"/>
      <c r="O20" s="237"/>
      <c r="P20" s="4"/>
      <c r="Q20" s="112" t="s">
        <v>98</v>
      </c>
      <c r="R20" s="25">
        <v>76</v>
      </c>
      <c r="S20" s="25">
        <v>73</v>
      </c>
      <c r="T20" s="25">
        <v>92</v>
      </c>
      <c r="U20" s="25">
        <v>78</v>
      </c>
      <c r="V20" s="240">
        <v>69</v>
      </c>
      <c r="W20" s="240">
        <v>66</v>
      </c>
      <c r="X20" s="48"/>
      <c r="Y20" s="112" t="s">
        <v>98</v>
      </c>
      <c r="Z20" s="56">
        <v>77.551020408163268</v>
      </c>
      <c r="AA20" s="56">
        <v>74.1869918699187</v>
      </c>
      <c r="AB20" s="56">
        <v>92.835519677093842</v>
      </c>
      <c r="AC20" s="56">
        <v>77.07509881422925</v>
      </c>
      <c r="AD20" s="57">
        <v>67.25</v>
      </c>
      <c r="AE20" s="57">
        <v>64.264849074975658</v>
      </c>
      <c r="AF20" s="12"/>
      <c r="AG20" s="68"/>
      <c r="AH20" s="9"/>
      <c r="AI20" s="69"/>
      <c r="AJ20" s="69"/>
      <c r="AK20" s="69"/>
      <c r="AL20" s="69"/>
      <c r="AM20" s="69"/>
      <c r="AN20" s="69"/>
      <c r="AO20" s="69"/>
      <c r="AP20" s="69"/>
      <c r="AQ20" s="69"/>
      <c r="AR20" s="69"/>
      <c r="AS20" s="69"/>
      <c r="AT20" s="69"/>
      <c r="AU20" s="69"/>
      <c r="AV20" s="69"/>
      <c r="AW20" s="69"/>
      <c r="AX20" s="69"/>
      <c r="AY20" s="228"/>
      <c r="AZ20" s="12"/>
      <c r="BA20" s="227"/>
      <c r="BB20" s="51"/>
      <c r="BC20" s="51"/>
      <c r="BD20" s="51"/>
      <c r="BE20" s="51"/>
      <c r="BF20" s="51"/>
      <c r="BG20" s="51"/>
      <c r="BH20" s="51"/>
      <c r="BI20" s="51"/>
      <c r="BJ20" s="51"/>
      <c r="BK20" s="51"/>
      <c r="BL20" s="51"/>
      <c r="BM20" s="51"/>
      <c r="BN20" s="51"/>
      <c r="BO20" s="51"/>
      <c r="BP20" s="51"/>
      <c r="BQ20" s="51"/>
      <c r="BR20" s="51"/>
      <c r="BS20" s="253"/>
      <c r="BT20" s="15"/>
      <c r="BU20" s="15"/>
      <c r="BV20" s="15"/>
      <c r="BW20" s="15"/>
    </row>
    <row r="21" spans="1:76">
      <c r="A21" s="48"/>
      <c r="B21" s="48"/>
      <c r="C21" s="48"/>
      <c r="D21" s="48"/>
      <c r="E21" s="48"/>
      <c r="F21" s="48"/>
      <c r="G21" s="48"/>
      <c r="H21" s="48"/>
      <c r="I21" s="239"/>
      <c r="J21" s="237"/>
      <c r="K21" s="237"/>
      <c r="L21" s="237"/>
      <c r="M21" s="237"/>
      <c r="N21" s="237"/>
      <c r="O21" s="237"/>
      <c r="P21" s="4"/>
      <c r="Q21" s="72"/>
      <c r="R21" s="4"/>
      <c r="S21" s="4"/>
      <c r="T21" s="4"/>
      <c r="U21" s="4"/>
      <c r="V21" s="4"/>
      <c r="W21" s="4"/>
      <c r="X21" s="4"/>
      <c r="Y21" s="12"/>
      <c r="Z21" s="12"/>
      <c r="AA21" s="12"/>
      <c r="AB21" s="12"/>
      <c r="AC21" s="12"/>
      <c r="AD21" s="12"/>
      <c r="AE21" s="12"/>
      <c r="AF21" s="12"/>
      <c r="AG21" s="8" t="s">
        <v>3</v>
      </c>
      <c r="AH21" s="9" t="s">
        <v>66</v>
      </c>
      <c r="AI21" s="69">
        <v>1632</v>
      </c>
      <c r="AJ21" s="69">
        <v>107</v>
      </c>
      <c r="AK21" s="69">
        <v>349</v>
      </c>
      <c r="AL21" s="69">
        <v>260</v>
      </c>
      <c r="AM21" s="69">
        <v>89</v>
      </c>
      <c r="AN21" s="69">
        <v>18</v>
      </c>
      <c r="AO21" s="69">
        <v>56</v>
      </c>
      <c r="AP21" s="69">
        <v>53</v>
      </c>
      <c r="AQ21" s="69">
        <v>124</v>
      </c>
      <c r="AR21" s="69">
        <v>109</v>
      </c>
      <c r="AS21" s="69">
        <v>14</v>
      </c>
      <c r="AT21" s="69">
        <v>12</v>
      </c>
      <c r="AU21" s="69">
        <v>29</v>
      </c>
      <c r="AV21" s="69">
        <v>24</v>
      </c>
      <c r="AW21" s="69">
        <v>214</v>
      </c>
      <c r="AX21" s="69">
        <v>113</v>
      </c>
      <c r="AY21" s="228">
        <v>61</v>
      </c>
      <c r="AZ21" s="12"/>
      <c r="BA21" s="64" t="s">
        <v>138</v>
      </c>
      <c r="BB21" s="65" t="s">
        <v>61</v>
      </c>
      <c r="BC21" s="69">
        <v>68</v>
      </c>
      <c r="BD21" s="69">
        <v>69</v>
      </c>
      <c r="BE21" s="69">
        <v>151</v>
      </c>
      <c r="BF21" s="69">
        <v>73</v>
      </c>
      <c r="BG21" s="69">
        <v>18</v>
      </c>
      <c r="BH21" s="69">
        <v>37</v>
      </c>
      <c r="BI21" s="69">
        <v>36</v>
      </c>
      <c r="BJ21" s="69">
        <v>75</v>
      </c>
      <c r="BK21" s="69">
        <v>51</v>
      </c>
      <c r="BL21" s="69">
        <v>8</v>
      </c>
      <c r="BM21" s="69">
        <v>12</v>
      </c>
      <c r="BN21" s="69">
        <v>20</v>
      </c>
      <c r="BO21" s="69">
        <v>22</v>
      </c>
      <c r="BP21" s="69">
        <v>74</v>
      </c>
      <c r="BQ21" s="69">
        <v>41</v>
      </c>
      <c r="BR21" s="69">
        <v>22</v>
      </c>
      <c r="BS21" s="228">
        <v>0</v>
      </c>
      <c r="BT21" s="15"/>
      <c r="BU21" s="15"/>
      <c r="BV21" s="15"/>
      <c r="BW21" s="15"/>
    </row>
    <row r="22" spans="1:76">
      <c r="A22" s="48"/>
      <c r="B22" s="48"/>
      <c r="C22" s="48"/>
      <c r="D22" s="48"/>
      <c r="E22" s="48"/>
      <c r="F22" s="48"/>
      <c r="G22" s="48"/>
      <c r="H22" s="48"/>
      <c r="I22" s="236"/>
      <c r="J22" s="237"/>
      <c r="K22" s="237"/>
      <c r="L22" s="237"/>
      <c r="M22" s="237"/>
      <c r="N22" s="237"/>
      <c r="O22" s="237"/>
      <c r="P22" s="4"/>
      <c r="Q22" s="47" t="s">
        <v>53</v>
      </c>
      <c r="R22" s="12"/>
      <c r="S22" s="12"/>
      <c r="T22" s="12"/>
      <c r="U22" s="12"/>
      <c r="V22" s="12"/>
      <c r="W22" s="12"/>
      <c r="X22" s="12"/>
      <c r="Y22" s="81" t="s">
        <v>53</v>
      </c>
      <c r="Z22" s="12"/>
      <c r="AA22" s="12"/>
      <c r="AB22" s="12"/>
      <c r="AC22" s="12"/>
      <c r="AD22" s="12"/>
      <c r="AE22" s="12"/>
      <c r="AF22" s="12"/>
      <c r="AG22" s="68"/>
      <c r="AH22" s="9" t="s">
        <v>67</v>
      </c>
      <c r="AI22" s="69">
        <v>498</v>
      </c>
      <c r="AJ22" s="69">
        <v>26</v>
      </c>
      <c r="AK22" s="69">
        <v>151</v>
      </c>
      <c r="AL22" s="69">
        <v>58</v>
      </c>
      <c r="AM22" s="69">
        <v>29</v>
      </c>
      <c r="AN22" s="69">
        <v>6</v>
      </c>
      <c r="AO22" s="69">
        <v>17</v>
      </c>
      <c r="AP22" s="69">
        <v>9</v>
      </c>
      <c r="AQ22" s="69">
        <v>40</v>
      </c>
      <c r="AR22" s="69">
        <v>55</v>
      </c>
      <c r="AS22" s="69">
        <v>6</v>
      </c>
      <c r="AT22" s="69">
        <v>5</v>
      </c>
      <c r="AU22" s="69">
        <v>9</v>
      </c>
      <c r="AV22" s="69">
        <v>12</v>
      </c>
      <c r="AW22" s="69">
        <v>43</v>
      </c>
      <c r="AX22" s="69">
        <v>23</v>
      </c>
      <c r="AY22" s="228">
        <v>9</v>
      </c>
      <c r="AZ22" s="12"/>
      <c r="BA22" s="64"/>
      <c r="BB22" s="65" t="s">
        <v>62</v>
      </c>
      <c r="BC22" s="69">
        <v>62</v>
      </c>
      <c r="BD22" s="69">
        <v>443</v>
      </c>
      <c r="BE22" s="69">
        <v>188</v>
      </c>
      <c r="BF22" s="69">
        <v>92</v>
      </c>
      <c r="BG22" s="69">
        <v>19</v>
      </c>
      <c r="BH22" s="69">
        <v>47</v>
      </c>
      <c r="BI22" s="69">
        <v>45</v>
      </c>
      <c r="BJ22" s="69">
        <v>108</v>
      </c>
      <c r="BK22" s="69">
        <v>116</v>
      </c>
      <c r="BL22" s="69">
        <v>9</v>
      </c>
      <c r="BM22" s="69">
        <v>8</v>
      </c>
      <c r="BN22" s="69">
        <v>9</v>
      </c>
      <c r="BO22" s="69">
        <v>10</v>
      </c>
      <c r="BP22" s="69">
        <v>160</v>
      </c>
      <c r="BQ22" s="69">
        <v>76</v>
      </c>
      <c r="BR22" s="69">
        <v>47</v>
      </c>
      <c r="BS22" s="228">
        <v>6</v>
      </c>
      <c r="BT22" s="15"/>
      <c r="BU22" s="15"/>
      <c r="BV22" s="15"/>
      <c r="BW22" s="15"/>
    </row>
    <row r="23" spans="1:76">
      <c r="A23" s="48"/>
      <c r="B23" s="48"/>
      <c r="C23" s="48"/>
      <c r="D23" s="48"/>
      <c r="E23" s="48"/>
      <c r="F23" s="48"/>
      <c r="G23" s="48"/>
      <c r="H23" s="48"/>
      <c r="I23" s="12"/>
      <c r="J23" s="128"/>
      <c r="K23" s="130"/>
      <c r="L23" s="130"/>
      <c r="M23" s="129"/>
      <c r="N23" s="129"/>
      <c r="O23" s="129"/>
      <c r="P23" s="4"/>
      <c r="Q23" s="12"/>
      <c r="R23" s="12"/>
      <c r="S23" s="12"/>
      <c r="T23" s="12"/>
      <c r="U23" s="12"/>
      <c r="V23" s="12"/>
      <c r="W23" s="12"/>
      <c r="X23" s="12"/>
      <c r="Y23" s="12"/>
      <c r="Z23" s="12"/>
      <c r="AA23" s="12"/>
      <c r="AB23" s="12"/>
      <c r="AC23" s="12"/>
      <c r="AD23" s="12"/>
      <c r="AE23" s="12"/>
      <c r="AF23" s="12"/>
      <c r="AG23" s="68"/>
      <c r="AH23" s="9" t="s">
        <v>68</v>
      </c>
      <c r="AI23" s="69">
        <v>63</v>
      </c>
      <c r="AJ23" s="69">
        <v>5</v>
      </c>
      <c r="AK23" s="69">
        <v>10</v>
      </c>
      <c r="AL23" s="69">
        <v>12</v>
      </c>
      <c r="AM23" s="69">
        <v>4</v>
      </c>
      <c r="AN23" s="69">
        <v>2</v>
      </c>
      <c r="AO23" s="69">
        <v>6</v>
      </c>
      <c r="AP23" s="69">
        <v>1</v>
      </c>
      <c r="AQ23" s="69">
        <v>5</v>
      </c>
      <c r="AR23" s="69">
        <v>2</v>
      </c>
      <c r="AS23" s="69">
        <v>0</v>
      </c>
      <c r="AT23" s="69">
        <v>1</v>
      </c>
      <c r="AU23" s="69">
        <v>4</v>
      </c>
      <c r="AV23" s="69">
        <v>1</v>
      </c>
      <c r="AW23" s="69">
        <v>4</v>
      </c>
      <c r="AX23" s="69">
        <v>4</v>
      </c>
      <c r="AY23" s="228">
        <v>2</v>
      </c>
      <c r="AZ23" s="48"/>
      <c r="BA23" s="254"/>
      <c r="BB23" s="71" t="s">
        <v>73</v>
      </c>
      <c r="BC23" s="244">
        <v>0</v>
      </c>
      <c r="BD23" s="244">
        <v>0</v>
      </c>
      <c r="BE23" s="244">
        <v>0</v>
      </c>
      <c r="BF23" s="244">
        <v>0</v>
      </c>
      <c r="BG23" s="244">
        <v>0</v>
      </c>
      <c r="BH23" s="244">
        <v>0</v>
      </c>
      <c r="BI23" s="244">
        <v>0</v>
      </c>
      <c r="BJ23" s="244">
        <v>0</v>
      </c>
      <c r="BK23" s="244">
        <v>0</v>
      </c>
      <c r="BL23" s="244">
        <v>0</v>
      </c>
      <c r="BM23" s="244">
        <v>0</v>
      </c>
      <c r="BN23" s="244">
        <v>0</v>
      </c>
      <c r="BO23" s="244">
        <v>0</v>
      </c>
      <c r="BP23" s="244">
        <v>1</v>
      </c>
      <c r="BQ23" s="244">
        <v>0</v>
      </c>
      <c r="BR23" s="244">
        <v>0</v>
      </c>
      <c r="BS23" s="245">
        <v>0</v>
      </c>
      <c r="BT23" s="15"/>
      <c r="BU23" s="15"/>
      <c r="BV23" s="15"/>
      <c r="BW23" s="15"/>
      <c r="BX23" s="46"/>
    </row>
    <row r="24" spans="1:76">
      <c r="A24" s="4"/>
      <c r="B24" s="4"/>
      <c r="C24" s="4"/>
      <c r="D24" s="4"/>
      <c r="E24" s="12"/>
      <c r="F24" s="12"/>
      <c r="G24" s="12"/>
      <c r="H24" s="12"/>
      <c r="I24" s="12"/>
      <c r="J24" s="128"/>
      <c r="K24" s="130"/>
      <c r="L24" s="130"/>
      <c r="M24" s="129"/>
      <c r="N24" s="129"/>
      <c r="O24" s="129"/>
      <c r="P24" s="4"/>
      <c r="Q24" s="12"/>
      <c r="R24" s="12"/>
      <c r="S24" s="12"/>
      <c r="T24" s="12"/>
      <c r="U24" s="12"/>
      <c r="V24" s="12"/>
      <c r="W24" s="12"/>
      <c r="X24" s="12"/>
      <c r="Y24" s="12"/>
      <c r="Z24" s="12"/>
      <c r="AA24" s="12"/>
      <c r="AB24" s="12"/>
      <c r="AC24" s="12"/>
      <c r="AD24" s="12"/>
      <c r="AE24" s="12"/>
      <c r="AF24" s="12"/>
      <c r="AG24" s="68"/>
      <c r="AH24" s="9" t="s">
        <v>69</v>
      </c>
      <c r="AI24" s="69">
        <v>26</v>
      </c>
      <c r="AJ24" s="69">
        <v>1</v>
      </c>
      <c r="AK24" s="69">
        <v>5</v>
      </c>
      <c r="AL24" s="69">
        <v>1</v>
      </c>
      <c r="AM24" s="69">
        <v>0</v>
      </c>
      <c r="AN24" s="69">
        <v>0</v>
      </c>
      <c r="AO24" s="69">
        <v>2</v>
      </c>
      <c r="AP24" s="69">
        <v>0</v>
      </c>
      <c r="AQ24" s="69">
        <v>0</v>
      </c>
      <c r="AR24" s="69">
        <v>0</v>
      </c>
      <c r="AS24" s="69">
        <v>0</v>
      </c>
      <c r="AT24" s="69">
        <v>0</v>
      </c>
      <c r="AU24" s="69">
        <v>4</v>
      </c>
      <c r="AV24" s="69">
        <v>0</v>
      </c>
      <c r="AW24" s="69">
        <v>0</v>
      </c>
      <c r="AX24" s="69">
        <v>2</v>
      </c>
      <c r="AY24" s="228">
        <v>11</v>
      </c>
      <c r="AZ24" s="48"/>
      <c r="BA24" s="227"/>
      <c r="BB24" s="48"/>
      <c r="BC24" s="48"/>
      <c r="BD24" s="48"/>
      <c r="BE24" s="48"/>
      <c r="BF24" s="48"/>
      <c r="BG24" s="48"/>
      <c r="BH24" s="48"/>
      <c r="BI24" s="48"/>
      <c r="BJ24" s="48"/>
      <c r="BK24" s="48"/>
      <c r="BL24" s="48"/>
      <c r="BM24" s="48"/>
      <c r="BN24" s="48"/>
      <c r="BO24" s="48"/>
      <c r="BP24" s="48"/>
      <c r="BQ24" s="48"/>
      <c r="BR24" s="48"/>
      <c r="BS24" s="253"/>
      <c r="BT24" s="15"/>
      <c r="BU24" s="15"/>
      <c r="BV24" s="15"/>
      <c r="BW24" s="15"/>
      <c r="BX24" s="46"/>
    </row>
    <row r="25" spans="1:76">
      <c r="A25" s="9"/>
      <c r="B25" s="9"/>
      <c r="C25" s="9"/>
      <c r="D25" s="9"/>
      <c r="E25" s="14"/>
      <c r="F25" s="14"/>
      <c r="G25" s="14"/>
      <c r="H25" s="14"/>
      <c r="I25" s="14"/>
      <c r="J25" s="128"/>
      <c r="K25" s="130"/>
      <c r="L25" s="130"/>
      <c r="M25" s="129"/>
      <c r="N25" s="129"/>
      <c r="O25" s="129"/>
      <c r="P25" s="4"/>
      <c r="Q25" s="12"/>
      <c r="R25" s="12"/>
      <c r="S25" s="12"/>
      <c r="T25" s="12"/>
      <c r="U25" s="12"/>
      <c r="V25" s="12"/>
      <c r="W25" s="12"/>
      <c r="X25" s="12"/>
      <c r="Y25" s="12"/>
      <c r="Z25" s="12"/>
      <c r="AA25" s="12"/>
      <c r="AB25" s="12"/>
      <c r="AC25" s="12"/>
      <c r="AD25" s="12"/>
      <c r="AE25" s="12"/>
      <c r="AF25" s="12"/>
      <c r="AG25" s="68"/>
      <c r="AH25" s="9" t="s">
        <v>9</v>
      </c>
      <c r="AI25" s="69">
        <v>297</v>
      </c>
      <c r="AJ25" s="69">
        <v>9</v>
      </c>
      <c r="AK25" s="69">
        <v>116</v>
      </c>
      <c r="AL25" s="69">
        <v>22</v>
      </c>
      <c r="AM25" s="69">
        <v>9</v>
      </c>
      <c r="AN25" s="69">
        <v>5</v>
      </c>
      <c r="AO25" s="69">
        <v>9</v>
      </c>
      <c r="AP25" s="69">
        <v>8</v>
      </c>
      <c r="AQ25" s="69">
        <v>11</v>
      </c>
      <c r="AR25" s="69">
        <v>39</v>
      </c>
      <c r="AS25" s="69">
        <v>2</v>
      </c>
      <c r="AT25" s="69">
        <v>0</v>
      </c>
      <c r="AU25" s="69">
        <v>1</v>
      </c>
      <c r="AV25" s="69">
        <v>1</v>
      </c>
      <c r="AW25" s="69">
        <v>33</v>
      </c>
      <c r="AX25" s="69">
        <v>27</v>
      </c>
      <c r="AY25" s="228">
        <v>5</v>
      </c>
      <c r="AZ25" s="48"/>
      <c r="BA25" s="64" t="s">
        <v>139</v>
      </c>
      <c r="BB25" s="65" t="s">
        <v>61</v>
      </c>
      <c r="BC25" s="69">
        <v>79</v>
      </c>
      <c r="BD25" s="69">
        <v>64</v>
      </c>
      <c r="BE25" s="69">
        <v>172</v>
      </c>
      <c r="BF25" s="69">
        <v>72</v>
      </c>
      <c r="BG25" s="69">
        <v>29</v>
      </c>
      <c r="BH25" s="69">
        <v>60</v>
      </c>
      <c r="BI25" s="69">
        <v>42</v>
      </c>
      <c r="BJ25" s="69">
        <v>75</v>
      </c>
      <c r="BK25" s="69">
        <v>45</v>
      </c>
      <c r="BL25" s="69">
        <v>8</v>
      </c>
      <c r="BM25" s="69">
        <v>10</v>
      </c>
      <c r="BN25" s="69">
        <v>8</v>
      </c>
      <c r="BO25" s="69">
        <v>18</v>
      </c>
      <c r="BP25" s="69">
        <v>68</v>
      </c>
      <c r="BQ25" s="69">
        <v>52</v>
      </c>
      <c r="BR25" s="69">
        <v>33</v>
      </c>
      <c r="BS25" s="228">
        <v>3</v>
      </c>
      <c r="BT25" s="15"/>
      <c r="BU25" s="15"/>
      <c r="BV25" s="15"/>
      <c r="BW25" s="15"/>
      <c r="BX25" s="46"/>
    </row>
    <row r="26" spans="1:76">
      <c r="A26" s="38"/>
      <c r="B26" s="38"/>
      <c r="C26" s="38"/>
      <c r="D26" s="38"/>
      <c r="E26" s="38"/>
      <c r="F26" s="38"/>
      <c r="G26" s="38"/>
      <c r="H26" s="38"/>
      <c r="I26" s="14"/>
      <c r="J26" s="129"/>
      <c r="K26" s="129"/>
      <c r="L26" s="129"/>
      <c r="M26" s="129"/>
      <c r="N26" s="129"/>
      <c r="O26" s="129"/>
      <c r="P26" s="4"/>
      <c r="Q26" s="12"/>
      <c r="R26" s="12"/>
      <c r="S26" s="12"/>
      <c r="T26" s="12"/>
      <c r="U26" s="12"/>
      <c r="V26" s="12"/>
      <c r="W26" s="12"/>
      <c r="X26" s="12"/>
      <c r="Y26" s="12"/>
      <c r="Z26" s="12"/>
      <c r="AA26" s="12"/>
      <c r="AB26" s="12"/>
      <c r="AC26" s="12"/>
      <c r="AD26" s="12"/>
      <c r="AE26" s="12"/>
      <c r="AF26" s="12"/>
      <c r="AG26" s="68"/>
      <c r="AH26" s="9" t="s">
        <v>8</v>
      </c>
      <c r="AI26" s="69">
        <v>167</v>
      </c>
      <c r="AJ26" s="69">
        <v>5</v>
      </c>
      <c r="AK26" s="69">
        <v>42</v>
      </c>
      <c r="AL26" s="69">
        <v>15</v>
      </c>
      <c r="AM26" s="69">
        <v>8</v>
      </c>
      <c r="AN26" s="69">
        <v>3</v>
      </c>
      <c r="AO26" s="69">
        <v>5</v>
      </c>
      <c r="AP26" s="69">
        <v>4</v>
      </c>
      <c r="AQ26" s="69">
        <v>6</v>
      </c>
      <c r="AR26" s="69">
        <v>26</v>
      </c>
      <c r="AS26" s="69">
        <v>7</v>
      </c>
      <c r="AT26" s="69">
        <v>5</v>
      </c>
      <c r="AU26" s="69">
        <v>4</v>
      </c>
      <c r="AV26" s="69">
        <v>1</v>
      </c>
      <c r="AW26" s="69">
        <v>23</v>
      </c>
      <c r="AX26" s="69">
        <v>9</v>
      </c>
      <c r="AY26" s="228">
        <v>4</v>
      </c>
      <c r="AZ26" s="48"/>
      <c r="BA26" s="64"/>
      <c r="BB26" s="65" t="s">
        <v>62</v>
      </c>
      <c r="BC26" s="69">
        <v>69</v>
      </c>
      <c r="BD26" s="69">
        <v>487</v>
      </c>
      <c r="BE26" s="69">
        <v>207</v>
      </c>
      <c r="BF26" s="69">
        <v>96</v>
      </c>
      <c r="BG26" s="69">
        <v>22</v>
      </c>
      <c r="BH26" s="69">
        <v>70</v>
      </c>
      <c r="BI26" s="69">
        <v>33</v>
      </c>
      <c r="BJ26" s="69">
        <v>98</v>
      </c>
      <c r="BK26" s="69">
        <v>128</v>
      </c>
      <c r="BL26" s="69">
        <v>19</v>
      </c>
      <c r="BM26" s="69">
        <v>12</v>
      </c>
      <c r="BN26" s="69">
        <v>16</v>
      </c>
      <c r="BO26" s="69">
        <v>9</v>
      </c>
      <c r="BP26" s="69">
        <v>176</v>
      </c>
      <c r="BQ26" s="69">
        <v>71</v>
      </c>
      <c r="BR26" s="69">
        <v>33</v>
      </c>
      <c r="BS26" s="228">
        <v>10</v>
      </c>
      <c r="BT26" s="15"/>
      <c r="BU26" s="15"/>
      <c r="BV26" s="15"/>
      <c r="BW26" s="15"/>
    </row>
    <row r="27" spans="1:76">
      <c r="A27" s="38"/>
      <c r="B27" s="233"/>
      <c r="C27" s="38"/>
      <c r="D27" s="38"/>
      <c r="E27" s="38"/>
      <c r="F27" s="38"/>
      <c r="G27" s="38"/>
      <c r="H27" s="38"/>
      <c r="I27" s="14"/>
      <c r="J27" s="129"/>
      <c r="K27" s="129"/>
      <c r="L27" s="129"/>
      <c r="M27" s="129"/>
      <c r="N27" s="129"/>
      <c r="O27" s="129"/>
      <c r="P27" s="4"/>
      <c r="Q27" s="12"/>
      <c r="R27" s="12"/>
      <c r="S27" s="12"/>
      <c r="T27" s="12"/>
      <c r="U27" s="12"/>
      <c r="V27" s="12"/>
      <c r="W27" s="12"/>
      <c r="X27" s="12"/>
      <c r="Y27" s="12"/>
      <c r="Z27" s="12"/>
      <c r="AA27" s="12"/>
      <c r="AB27" s="12"/>
      <c r="AC27" s="12"/>
      <c r="AD27" s="12"/>
      <c r="AE27" s="12"/>
      <c r="AF27" s="12"/>
      <c r="AG27" s="68"/>
      <c r="AH27" s="66" t="s">
        <v>70</v>
      </c>
      <c r="AI27" s="69">
        <v>15</v>
      </c>
      <c r="AJ27" s="69">
        <v>4</v>
      </c>
      <c r="AK27" s="69">
        <v>4</v>
      </c>
      <c r="AL27" s="69">
        <v>0</v>
      </c>
      <c r="AM27" s="69">
        <v>1</v>
      </c>
      <c r="AN27" s="69">
        <v>0</v>
      </c>
      <c r="AO27" s="69">
        <v>0</v>
      </c>
      <c r="AP27" s="69">
        <v>0</v>
      </c>
      <c r="AQ27" s="69">
        <v>1</v>
      </c>
      <c r="AR27" s="69">
        <v>4</v>
      </c>
      <c r="AS27" s="69">
        <v>0</v>
      </c>
      <c r="AT27" s="69">
        <v>0</v>
      </c>
      <c r="AU27" s="69">
        <v>0</v>
      </c>
      <c r="AV27" s="69">
        <v>0</v>
      </c>
      <c r="AW27" s="69">
        <v>0</v>
      </c>
      <c r="AX27" s="69">
        <v>1</v>
      </c>
      <c r="AY27" s="228">
        <v>0</v>
      </c>
      <c r="AZ27" s="48"/>
      <c r="BA27" s="254"/>
      <c r="BB27" s="71" t="s">
        <v>73</v>
      </c>
      <c r="BC27" s="244">
        <v>0</v>
      </c>
      <c r="BD27" s="244">
        <v>1</v>
      </c>
      <c r="BE27" s="244">
        <v>0</v>
      </c>
      <c r="BF27" s="244">
        <v>0</v>
      </c>
      <c r="BG27" s="244">
        <v>0</v>
      </c>
      <c r="BH27" s="244">
        <v>0</v>
      </c>
      <c r="BI27" s="244">
        <v>0</v>
      </c>
      <c r="BJ27" s="244">
        <v>0</v>
      </c>
      <c r="BK27" s="244">
        <v>0</v>
      </c>
      <c r="BL27" s="244">
        <v>0</v>
      </c>
      <c r="BM27" s="244">
        <v>0</v>
      </c>
      <c r="BN27" s="244">
        <v>0</v>
      </c>
      <c r="BO27" s="244">
        <v>0</v>
      </c>
      <c r="BP27" s="244">
        <v>0</v>
      </c>
      <c r="BQ27" s="244">
        <v>0</v>
      </c>
      <c r="BR27" s="244">
        <v>0</v>
      </c>
      <c r="BS27" s="245">
        <v>0</v>
      </c>
      <c r="BT27" s="15"/>
      <c r="BU27" s="15"/>
      <c r="BV27" s="15"/>
      <c r="BW27" s="15"/>
    </row>
    <row r="28" spans="1:76">
      <c r="A28" s="38"/>
      <c r="B28" s="216"/>
      <c r="C28" s="38"/>
      <c r="D28" s="38"/>
      <c r="E28" s="38"/>
      <c r="F28" s="38"/>
      <c r="G28" s="38"/>
      <c r="H28" s="38"/>
      <c r="I28" s="14"/>
      <c r="J28" s="129"/>
      <c r="K28" s="129"/>
      <c r="L28" s="129"/>
      <c r="M28" s="129"/>
      <c r="N28" s="129"/>
      <c r="O28" s="129"/>
      <c r="P28" s="4"/>
      <c r="Q28" s="12"/>
      <c r="R28" s="12"/>
      <c r="S28" s="12"/>
      <c r="T28" s="12"/>
      <c r="U28" s="12"/>
      <c r="V28" s="12"/>
      <c r="W28" s="12"/>
      <c r="X28" s="12"/>
      <c r="Y28" s="12"/>
      <c r="Z28" s="12"/>
      <c r="AA28" s="12"/>
      <c r="AB28" s="12"/>
      <c r="AC28" s="12"/>
      <c r="AD28" s="12"/>
      <c r="AE28" s="12"/>
      <c r="AF28" s="12"/>
      <c r="AG28" s="68"/>
      <c r="AH28" s="66"/>
      <c r="AI28" s="69"/>
      <c r="AJ28" s="69"/>
      <c r="AK28" s="69"/>
      <c r="AL28" s="69"/>
      <c r="AM28" s="69"/>
      <c r="AN28" s="69"/>
      <c r="AO28" s="69"/>
      <c r="AP28" s="69"/>
      <c r="AQ28" s="69"/>
      <c r="AR28" s="69"/>
      <c r="AS28" s="69"/>
      <c r="AT28" s="69"/>
      <c r="AU28" s="69"/>
      <c r="AV28" s="69"/>
      <c r="AW28" s="69"/>
      <c r="AX28" s="69"/>
      <c r="AY28" s="228"/>
      <c r="AZ28" s="48"/>
      <c r="BA28" s="65"/>
      <c r="BB28" s="65"/>
      <c r="BC28" s="69"/>
      <c r="BD28" s="69"/>
      <c r="BE28" s="69"/>
      <c r="BF28" s="69"/>
      <c r="BG28" s="69"/>
      <c r="BH28" s="69"/>
      <c r="BI28" s="69"/>
      <c r="BJ28" s="69"/>
      <c r="BK28" s="69"/>
      <c r="BL28" s="69"/>
      <c r="BM28" s="69"/>
      <c r="BN28" s="69"/>
      <c r="BO28" s="69"/>
      <c r="BP28" s="69"/>
      <c r="BQ28" s="69"/>
      <c r="BR28" s="69"/>
      <c r="BS28" s="69"/>
      <c r="BT28" s="15"/>
      <c r="BU28" s="15"/>
      <c r="BV28" s="15"/>
      <c r="BW28" s="15"/>
    </row>
    <row r="29" spans="1:76">
      <c r="A29" s="38"/>
      <c r="B29" s="38"/>
      <c r="C29" s="38"/>
      <c r="D29" s="38"/>
      <c r="E29" s="38"/>
      <c r="F29" s="38"/>
      <c r="G29" s="38"/>
      <c r="H29" s="38"/>
      <c r="I29" s="14"/>
      <c r="J29" s="84"/>
      <c r="K29" s="130"/>
      <c r="L29" s="130"/>
      <c r="M29" s="130"/>
      <c r="N29" s="130"/>
      <c r="O29" s="130"/>
      <c r="P29" s="12"/>
      <c r="Q29" s="12"/>
      <c r="R29" s="12"/>
      <c r="S29" s="12"/>
      <c r="T29" s="12"/>
      <c r="U29" s="12"/>
      <c r="V29" s="12"/>
      <c r="W29" s="12"/>
      <c r="X29" s="12"/>
      <c r="Y29" s="12"/>
      <c r="Z29" s="12"/>
      <c r="AA29" s="12"/>
      <c r="AB29" s="12"/>
      <c r="AC29" s="12"/>
      <c r="AD29" s="12"/>
      <c r="AE29" s="12"/>
      <c r="AF29" s="12"/>
      <c r="AG29" s="68"/>
      <c r="AH29" s="9"/>
      <c r="AI29" s="69"/>
      <c r="AJ29" s="69"/>
      <c r="AK29" s="69"/>
      <c r="AL29" s="69"/>
      <c r="AM29" s="69"/>
      <c r="AN29" s="69"/>
      <c r="AO29" s="69"/>
      <c r="AP29" s="69"/>
      <c r="AQ29" s="69"/>
      <c r="AR29" s="69"/>
      <c r="AS29" s="69"/>
      <c r="AT29" s="69"/>
      <c r="AU29" s="69"/>
      <c r="AV29" s="69"/>
      <c r="AW29" s="69"/>
      <c r="AX29" s="69"/>
      <c r="AY29" s="228"/>
      <c r="AZ29" s="48"/>
      <c r="BB29" s="12"/>
      <c r="BC29" s="12"/>
      <c r="BD29" s="12"/>
      <c r="BE29" s="12"/>
      <c r="BF29" s="12"/>
      <c r="BG29" s="12"/>
      <c r="BH29" s="12"/>
      <c r="BI29" s="12"/>
      <c r="BJ29" s="12"/>
      <c r="BK29" s="12"/>
      <c r="BL29" s="12"/>
      <c r="BM29" s="12"/>
      <c r="BN29" s="12"/>
      <c r="BO29" s="12"/>
      <c r="BP29" s="12"/>
      <c r="BQ29" s="12"/>
      <c r="BR29" s="12"/>
      <c r="BS29" s="12"/>
      <c r="BT29" s="15"/>
      <c r="BU29" s="15"/>
      <c r="BV29" s="15"/>
      <c r="BW29" s="15"/>
    </row>
    <row r="30" spans="1:76">
      <c r="A30" s="142"/>
      <c r="B30" s="217"/>
      <c r="C30" s="142"/>
      <c r="D30" s="142"/>
      <c r="E30" s="142"/>
      <c r="F30" s="142"/>
      <c r="G30" s="142"/>
      <c r="H30" s="142"/>
      <c r="I30" s="14"/>
      <c r="J30" s="130"/>
      <c r="K30" s="130"/>
      <c r="L30" s="130"/>
      <c r="M30" s="130"/>
      <c r="N30" s="130"/>
      <c r="O30" s="130"/>
      <c r="P30" s="12"/>
      <c r="Q30" s="12"/>
      <c r="R30" s="12"/>
      <c r="S30" s="12"/>
      <c r="T30" s="12"/>
      <c r="U30" s="12"/>
      <c r="V30" s="12"/>
      <c r="W30" s="12"/>
      <c r="X30" s="12"/>
      <c r="Y30" s="12"/>
      <c r="Z30" s="12"/>
      <c r="AA30" s="12"/>
      <c r="AB30" s="12"/>
      <c r="AC30" s="12"/>
      <c r="AD30" s="12"/>
      <c r="AE30" s="12"/>
      <c r="AF30" s="12"/>
      <c r="AG30" s="8" t="s">
        <v>4</v>
      </c>
      <c r="AH30" s="9" t="s">
        <v>66</v>
      </c>
      <c r="AI30" s="69">
        <v>1490</v>
      </c>
      <c r="AJ30" s="69">
        <v>125</v>
      </c>
      <c r="AK30" s="69">
        <v>271</v>
      </c>
      <c r="AL30" s="69">
        <v>239</v>
      </c>
      <c r="AM30" s="69">
        <v>113</v>
      </c>
      <c r="AN30" s="69">
        <v>28</v>
      </c>
      <c r="AO30" s="69">
        <v>58</v>
      </c>
      <c r="AP30" s="69">
        <v>55</v>
      </c>
      <c r="AQ30" s="69">
        <v>116</v>
      </c>
      <c r="AR30" s="69">
        <v>102</v>
      </c>
      <c r="AS30" s="69">
        <v>11</v>
      </c>
      <c r="AT30" s="69">
        <v>15</v>
      </c>
      <c r="AU30" s="69">
        <v>15</v>
      </c>
      <c r="AV30" s="69">
        <v>19</v>
      </c>
      <c r="AW30" s="69">
        <v>200</v>
      </c>
      <c r="AX30" s="69">
        <v>73</v>
      </c>
      <c r="AY30" s="228">
        <v>50</v>
      </c>
      <c r="AZ30" s="48"/>
      <c r="BA30" s="12"/>
      <c r="BB30" s="12"/>
      <c r="BC30" s="12"/>
      <c r="BD30" s="12"/>
      <c r="BE30" s="12"/>
      <c r="BF30" s="12"/>
      <c r="BG30" s="12"/>
      <c r="BH30" s="12"/>
      <c r="BI30" s="12"/>
      <c r="BJ30" s="12"/>
      <c r="BK30" s="12"/>
      <c r="BL30" s="12"/>
      <c r="BM30" s="12"/>
      <c r="BN30" s="12"/>
      <c r="BO30" s="12"/>
      <c r="BP30" s="12"/>
      <c r="BQ30" s="12"/>
      <c r="BR30" s="12"/>
      <c r="BS30" s="12"/>
      <c r="BT30" s="15"/>
      <c r="BU30" s="15"/>
      <c r="BV30" s="15"/>
      <c r="BW30" s="15"/>
    </row>
    <row r="31" spans="1:76">
      <c r="A31" s="142"/>
      <c r="B31" s="142"/>
      <c r="C31" s="142"/>
      <c r="D31" s="142"/>
      <c r="E31" s="142"/>
      <c r="F31" s="142"/>
      <c r="G31" s="142"/>
      <c r="H31" s="142"/>
      <c r="I31" s="14"/>
      <c r="J31" s="130"/>
      <c r="K31" s="130"/>
      <c r="L31" s="130"/>
      <c r="M31" s="130"/>
      <c r="N31" s="130"/>
      <c r="O31" s="130"/>
      <c r="P31" s="12"/>
      <c r="Q31" s="12"/>
      <c r="R31" s="12"/>
      <c r="S31" s="12"/>
      <c r="T31" s="12"/>
      <c r="U31" s="12"/>
      <c r="V31" s="12"/>
      <c r="W31" s="12"/>
      <c r="X31" s="12"/>
      <c r="Y31" s="12"/>
      <c r="Z31" s="12"/>
      <c r="AA31" s="12"/>
      <c r="AB31" s="12"/>
      <c r="AC31" s="12"/>
      <c r="AD31" s="12"/>
      <c r="AE31" s="12"/>
      <c r="AF31" s="12"/>
      <c r="AG31" s="8"/>
      <c r="AH31" s="9" t="s">
        <v>67</v>
      </c>
      <c r="AI31" s="69">
        <v>455</v>
      </c>
      <c r="AJ31" s="69">
        <v>28</v>
      </c>
      <c r="AK31" s="69">
        <v>121</v>
      </c>
      <c r="AL31" s="69">
        <v>69</v>
      </c>
      <c r="AM31" s="69">
        <v>32</v>
      </c>
      <c r="AN31" s="69">
        <v>7</v>
      </c>
      <c r="AO31" s="69">
        <v>24</v>
      </c>
      <c r="AP31" s="69">
        <v>9</v>
      </c>
      <c r="AQ31" s="69">
        <v>16</v>
      </c>
      <c r="AR31" s="69">
        <v>41</v>
      </c>
      <c r="AS31" s="69">
        <v>4</v>
      </c>
      <c r="AT31" s="69">
        <v>9</v>
      </c>
      <c r="AU31" s="69">
        <v>11</v>
      </c>
      <c r="AV31" s="69">
        <v>8</v>
      </c>
      <c r="AW31" s="69">
        <v>46</v>
      </c>
      <c r="AX31" s="69">
        <v>17</v>
      </c>
      <c r="AY31" s="228">
        <v>13</v>
      </c>
      <c r="AZ31" s="48"/>
      <c r="BA31" s="108" t="s">
        <v>81</v>
      </c>
      <c r="BB31" s="12"/>
      <c r="BC31" s="12"/>
      <c r="BD31" s="12"/>
      <c r="BE31" s="12"/>
      <c r="BF31" s="12"/>
      <c r="BG31" s="12"/>
      <c r="BH31" s="12"/>
      <c r="BI31" s="12"/>
      <c r="BJ31" s="12"/>
      <c r="BK31" s="12"/>
      <c r="BL31" s="12"/>
      <c r="BM31" s="12"/>
      <c r="BN31" s="12"/>
      <c r="BO31" s="12"/>
      <c r="BP31" s="12"/>
      <c r="BQ31" s="12"/>
      <c r="BR31" s="12"/>
      <c r="BS31" s="12"/>
      <c r="BT31" s="15"/>
      <c r="BU31" s="15"/>
      <c r="BV31" s="15"/>
      <c r="BW31" s="15"/>
    </row>
    <row r="32" spans="1:76">
      <c r="A32" s="142"/>
      <c r="B32" s="142"/>
      <c r="C32" s="142"/>
      <c r="D32" s="142"/>
      <c r="E32" s="142"/>
      <c r="F32" s="142"/>
      <c r="G32" s="142"/>
      <c r="H32" s="142"/>
      <c r="I32" s="14"/>
      <c r="J32" s="130"/>
      <c r="K32" s="130"/>
      <c r="L32" s="130"/>
      <c r="M32" s="130"/>
      <c r="N32" s="130"/>
      <c r="O32" s="130"/>
      <c r="P32" s="12"/>
      <c r="Q32" s="12"/>
      <c r="R32" s="12"/>
      <c r="S32" s="12"/>
      <c r="T32" s="12"/>
      <c r="U32" s="12"/>
      <c r="V32" s="12"/>
      <c r="W32" s="12"/>
      <c r="X32" s="12"/>
      <c r="Y32" s="12"/>
      <c r="Z32" s="12"/>
      <c r="AA32" s="12"/>
      <c r="AB32" s="12"/>
      <c r="AC32" s="12"/>
      <c r="AD32" s="12"/>
      <c r="AE32" s="12"/>
      <c r="AF32" s="12"/>
      <c r="AG32" s="8"/>
      <c r="AH32" s="9" t="s">
        <v>68</v>
      </c>
      <c r="AI32" s="69">
        <v>73</v>
      </c>
      <c r="AJ32" s="69">
        <v>5</v>
      </c>
      <c r="AK32" s="69">
        <v>9</v>
      </c>
      <c r="AL32" s="69">
        <v>20</v>
      </c>
      <c r="AM32" s="69">
        <v>5</v>
      </c>
      <c r="AN32" s="69">
        <v>2</v>
      </c>
      <c r="AO32" s="69">
        <v>5</v>
      </c>
      <c r="AP32" s="69">
        <v>3</v>
      </c>
      <c r="AQ32" s="69">
        <v>4</v>
      </c>
      <c r="AR32" s="69">
        <v>3</v>
      </c>
      <c r="AS32" s="69">
        <v>1</v>
      </c>
      <c r="AT32" s="69">
        <v>0</v>
      </c>
      <c r="AU32" s="69">
        <v>0</v>
      </c>
      <c r="AV32" s="69">
        <v>1</v>
      </c>
      <c r="AW32" s="69">
        <v>9</v>
      </c>
      <c r="AX32" s="69">
        <v>3</v>
      </c>
      <c r="AY32" s="228">
        <v>3</v>
      </c>
      <c r="AZ32" s="48"/>
      <c r="BA32" s="12"/>
      <c r="BB32" s="12"/>
      <c r="BC32" s="12"/>
      <c r="BD32" s="12"/>
      <c r="BE32" s="12"/>
      <c r="BF32" s="12"/>
      <c r="BG32" s="12"/>
      <c r="BH32" s="12"/>
      <c r="BI32" s="12"/>
      <c r="BJ32" s="12"/>
      <c r="BK32" s="12"/>
      <c r="BL32" s="12"/>
      <c r="BM32" s="12"/>
      <c r="BN32" s="12"/>
      <c r="BO32" s="12"/>
      <c r="BP32" s="12"/>
      <c r="BQ32" s="12"/>
      <c r="BR32" s="12"/>
      <c r="BS32" s="12"/>
      <c r="BT32" s="15"/>
      <c r="BU32" s="15"/>
      <c r="BV32" s="15"/>
      <c r="BW32" s="15"/>
    </row>
    <row r="33" spans="1:75">
      <c r="A33" s="142"/>
      <c r="B33" s="142"/>
      <c r="C33" s="142"/>
      <c r="D33" s="142"/>
      <c r="E33" s="142"/>
      <c r="F33" s="142"/>
      <c r="G33" s="142"/>
      <c r="H33" s="142"/>
      <c r="I33" s="14"/>
      <c r="J33" s="130"/>
      <c r="K33" s="130"/>
      <c r="L33" s="130"/>
      <c r="M33" s="130"/>
      <c r="N33" s="130"/>
      <c r="O33" s="130"/>
      <c r="P33" s="12"/>
      <c r="Q33" s="12"/>
      <c r="R33" s="12"/>
      <c r="S33" s="12"/>
      <c r="T33" s="12"/>
      <c r="U33" s="12"/>
      <c r="V33" s="12"/>
      <c r="W33" s="12"/>
      <c r="X33" s="12"/>
      <c r="Y33" s="12"/>
      <c r="Z33" s="12"/>
      <c r="AA33" s="12"/>
      <c r="AB33" s="12"/>
      <c r="AC33" s="12"/>
      <c r="AD33" s="12"/>
      <c r="AE33" s="12"/>
      <c r="AF33" s="12"/>
      <c r="AG33" s="8"/>
      <c r="AH33" s="9" t="s">
        <v>69</v>
      </c>
      <c r="AI33" s="69">
        <v>17</v>
      </c>
      <c r="AJ33" s="69">
        <v>1</v>
      </c>
      <c r="AK33" s="69">
        <v>4</v>
      </c>
      <c r="AL33" s="69">
        <v>1</v>
      </c>
      <c r="AM33" s="69">
        <v>0</v>
      </c>
      <c r="AN33" s="69">
        <v>0</v>
      </c>
      <c r="AO33" s="69">
        <v>1</v>
      </c>
      <c r="AP33" s="69">
        <v>0</v>
      </c>
      <c r="AQ33" s="69">
        <v>2</v>
      </c>
      <c r="AR33" s="69">
        <v>0</v>
      </c>
      <c r="AS33" s="69">
        <v>0</v>
      </c>
      <c r="AT33" s="69">
        <v>1</v>
      </c>
      <c r="AU33" s="69">
        <v>0</v>
      </c>
      <c r="AV33" s="69">
        <v>0</v>
      </c>
      <c r="AW33" s="69">
        <v>4</v>
      </c>
      <c r="AX33" s="69">
        <v>2</v>
      </c>
      <c r="AY33" s="228">
        <v>1</v>
      </c>
      <c r="AZ33" s="48"/>
      <c r="BA33" s="12"/>
      <c r="BB33" s="12"/>
      <c r="BC33" s="12"/>
      <c r="BD33" s="12"/>
      <c r="BE33" s="12"/>
      <c r="BF33" s="12"/>
      <c r="BG33" s="12"/>
      <c r="BH33" s="12"/>
      <c r="BI33" s="12"/>
      <c r="BJ33" s="12"/>
      <c r="BK33" s="12"/>
      <c r="BL33" s="12"/>
      <c r="BM33" s="12"/>
      <c r="BN33" s="12"/>
      <c r="BO33" s="12"/>
      <c r="BP33" s="12"/>
      <c r="BQ33" s="12"/>
      <c r="BR33" s="12"/>
      <c r="BS33" s="12"/>
      <c r="BT33" s="15"/>
      <c r="BU33" s="15"/>
      <c r="BV33" s="15"/>
      <c r="BW33" s="15"/>
    </row>
    <row r="34" spans="1:75">
      <c r="A34" s="14"/>
      <c r="B34" s="14"/>
      <c r="C34" s="14"/>
      <c r="D34" s="14"/>
      <c r="E34" s="14"/>
      <c r="F34" s="14"/>
      <c r="G34" s="14"/>
      <c r="H34" s="14"/>
      <c r="I34" s="14"/>
      <c r="J34" s="130"/>
      <c r="K34" s="130"/>
      <c r="L34" s="130"/>
      <c r="M34" s="130"/>
      <c r="N34" s="130"/>
      <c r="O34" s="130"/>
      <c r="P34" s="12"/>
      <c r="Q34" s="12"/>
      <c r="R34" s="12"/>
      <c r="S34" s="12"/>
      <c r="T34" s="12"/>
      <c r="U34" s="12"/>
      <c r="V34" s="12"/>
      <c r="W34" s="12"/>
      <c r="X34" s="12"/>
      <c r="Y34" s="12"/>
      <c r="Z34" s="12"/>
      <c r="AA34" s="12"/>
      <c r="AB34" s="12"/>
      <c r="AC34" s="12"/>
      <c r="AD34" s="12"/>
      <c r="AE34" s="12"/>
      <c r="AF34" s="12"/>
      <c r="AG34" s="8"/>
      <c r="AH34" s="9" t="s">
        <v>9</v>
      </c>
      <c r="AI34" s="69">
        <v>276</v>
      </c>
      <c r="AJ34" s="69">
        <v>12</v>
      </c>
      <c r="AK34" s="69">
        <v>97</v>
      </c>
      <c r="AL34" s="69">
        <v>27</v>
      </c>
      <c r="AM34" s="69">
        <v>21</v>
      </c>
      <c r="AN34" s="69">
        <v>5</v>
      </c>
      <c r="AO34" s="69">
        <v>11</v>
      </c>
      <c r="AP34" s="69">
        <v>3</v>
      </c>
      <c r="AQ34" s="69">
        <v>10</v>
      </c>
      <c r="AR34" s="69">
        <v>30</v>
      </c>
      <c r="AS34" s="69">
        <v>2</v>
      </c>
      <c r="AT34" s="69">
        <v>1</v>
      </c>
      <c r="AU34" s="69">
        <v>4</v>
      </c>
      <c r="AV34" s="69">
        <v>0</v>
      </c>
      <c r="AW34" s="69">
        <v>27</v>
      </c>
      <c r="AX34" s="69">
        <v>23</v>
      </c>
      <c r="AY34" s="228">
        <v>3</v>
      </c>
      <c r="AZ34" s="48"/>
      <c r="BA34" s="12"/>
      <c r="BB34" s="12"/>
      <c r="BC34" s="12"/>
      <c r="BD34" s="12"/>
      <c r="BE34" s="12"/>
      <c r="BF34" s="12"/>
      <c r="BG34" s="12"/>
      <c r="BH34" s="12"/>
      <c r="BI34" s="12"/>
      <c r="BJ34" s="12"/>
      <c r="BK34" s="12"/>
      <c r="BL34" s="12"/>
      <c r="BM34" s="12"/>
      <c r="BN34" s="12"/>
      <c r="BO34" s="12"/>
      <c r="BP34" s="12"/>
      <c r="BQ34" s="12"/>
      <c r="BR34" s="12"/>
      <c r="BS34" s="12"/>
      <c r="BT34" s="15"/>
      <c r="BU34" s="15"/>
      <c r="BV34" s="15"/>
      <c r="BW34" s="15"/>
    </row>
    <row r="35" spans="1:75">
      <c r="A35" s="12"/>
      <c r="B35" s="12"/>
      <c r="C35" s="12"/>
      <c r="D35" s="12"/>
      <c r="E35" s="12"/>
      <c r="F35" s="12"/>
      <c r="G35" s="12"/>
      <c r="H35" s="12"/>
      <c r="I35" s="12"/>
      <c r="J35" s="130"/>
      <c r="K35" s="130"/>
      <c r="L35" s="130"/>
      <c r="M35" s="130"/>
      <c r="N35" s="130"/>
      <c r="O35" s="130"/>
      <c r="P35" s="4"/>
      <c r="Q35" s="12"/>
      <c r="R35" s="12"/>
      <c r="S35" s="12"/>
      <c r="T35" s="12"/>
      <c r="U35" s="12"/>
      <c r="V35" s="12"/>
      <c r="W35" s="12"/>
      <c r="X35" s="12"/>
      <c r="Y35" s="12"/>
      <c r="Z35" s="12"/>
      <c r="AA35" s="12"/>
      <c r="AB35" s="12"/>
      <c r="AC35" s="12"/>
      <c r="AD35" s="12"/>
      <c r="AE35" s="12"/>
      <c r="AF35" s="12"/>
      <c r="AG35" s="8"/>
      <c r="AH35" s="9" t="s">
        <v>8</v>
      </c>
      <c r="AI35" s="69">
        <v>196</v>
      </c>
      <c r="AJ35" s="69">
        <v>3</v>
      </c>
      <c r="AK35" s="69">
        <v>46</v>
      </c>
      <c r="AL35" s="69">
        <v>14</v>
      </c>
      <c r="AM35" s="69">
        <v>13</v>
      </c>
      <c r="AN35" s="69">
        <v>4</v>
      </c>
      <c r="AO35" s="69">
        <v>6</v>
      </c>
      <c r="AP35" s="69">
        <v>6</v>
      </c>
      <c r="AQ35" s="69">
        <v>6</v>
      </c>
      <c r="AR35" s="69">
        <v>32</v>
      </c>
      <c r="AS35" s="69">
        <v>6</v>
      </c>
      <c r="AT35" s="69">
        <v>2</v>
      </c>
      <c r="AU35" s="69">
        <v>2</v>
      </c>
      <c r="AV35" s="69">
        <v>1</v>
      </c>
      <c r="AW35" s="69">
        <v>43</v>
      </c>
      <c r="AX35" s="69">
        <v>11</v>
      </c>
      <c r="AY35" s="228">
        <v>1</v>
      </c>
      <c r="AZ35" s="48"/>
      <c r="BA35" s="12"/>
      <c r="BB35" s="12"/>
      <c r="BC35" s="12"/>
      <c r="BD35" s="12"/>
      <c r="BE35" s="12"/>
      <c r="BF35" s="12"/>
      <c r="BG35" s="12"/>
      <c r="BH35" s="12"/>
      <c r="BI35" s="12"/>
      <c r="BJ35" s="12"/>
      <c r="BK35" s="12"/>
      <c r="BL35" s="12"/>
      <c r="BM35" s="12"/>
      <c r="BN35" s="12"/>
      <c r="BO35" s="12"/>
      <c r="BP35" s="12"/>
      <c r="BQ35" s="12"/>
      <c r="BR35" s="12"/>
      <c r="BS35" s="12"/>
      <c r="BT35" s="15"/>
      <c r="BU35" s="15"/>
      <c r="BV35" s="15"/>
      <c r="BW35" s="15"/>
    </row>
    <row r="36" spans="1:75">
      <c r="A36" s="12"/>
      <c r="B36" s="12"/>
      <c r="C36" s="12"/>
      <c r="D36" s="12"/>
      <c r="E36" s="12"/>
      <c r="F36" s="12"/>
      <c r="G36" s="12"/>
      <c r="H36" s="12"/>
      <c r="I36" s="12"/>
      <c r="J36" s="130"/>
      <c r="K36" s="130"/>
      <c r="L36" s="130"/>
      <c r="M36" s="130"/>
      <c r="N36" s="130"/>
      <c r="O36" s="130"/>
      <c r="P36" s="12"/>
      <c r="Q36" s="12"/>
      <c r="R36" s="12"/>
      <c r="S36" s="12"/>
      <c r="T36" s="12"/>
      <c r="U36" s="12"/>
      <c r="V36" s="12"/>
      <c r="W36" s="12"/>
      <c r="X36" s="12"/>
      <c r="Y36" s="12"/>
      <c r="Z36" s="12"/>
      <c r="AA36" s="12"/>
      <c r="AB36" s="12"/>
      <c r="AC36" s="12"/>
      <c r="AD36" s="12"/>
      <c r="AE36" s="12"/>
      <c r="AF36" s="12"/>
      <c r="AG36" s="8"/>
      <c r="AH36" s="66" t="s">
        <v>70</v>
      </c>
      <c r="AI36" s="69">
        <v>28</v>
      </c>
      <c r="AJ36" s="69">
        <v>4</v>
      </c>
      <c r="AK36" s="69">
        <v>4</v>
      </c>
      <c r="AL36" s="69">
        <v>2</v>
      </c>
      <c r="AM36" s="69">
        <v>2</v>
      </c>
      <c r="AN36" s="69">
        <v>2</v>
      </c>
      <c r="AO36" s="69">
        <v>1</v>
      </c>
      <c r="AP36" s="69">
        <v>0</v>
      </c>
      <c r="AQ36" s="69">
        <v>2</v>
      </c>
      <c r="AR36" s="69">
        <v>0</v>
      </c>
      <c r="AS36" s="69">
        <v>0</v>
      </c>
      <c r="AT36" s="69">
        <v>0</v>
      </c>
      <c r="AU36" s="69">
        <v>0</v>
      </c>
      <c r="AV36" s="69">
        <v>0</v>
      </c>
      <c r="AW36" s="69">
        <v>3</v>
      </c>
      <c r="AX36" s="69">
        <v>1</v>
      </c>
      <c r="AY36" s="228">
        <v>7</v>
      </c>
      <c r="AZ36" s="12"/>
      <c r="BA36" s="12"/>
      <c r="BB36" s="12"/>
      <c r="BC36" s="12"/>
      <c r="BD36" s="12"/>
      <c r="BE36" s="12"/>
      <c r="BF36" s="12"/>
      <c r="BG36" s="12"/>
      <c r="BH36" s="12"/>
      <c r="BI36" s="12"/>
      <c r="BJ36" s="12"/>
      <c r="BK36" s="12"/>
      <c r="BL36" s="12"/>
      <c r="BM36" s="12"/>
      <c r="BN36" s="12"/>
      <c r="BO36" s="12"/>
      <c r="BP36" s="12"/>
      <c r="BQ36" s="12"/>
      <c r="BR36" s="12"/>
      <c r="BS36" s="12"/>
      <c r="BT36" s="15"/>
      <c r="BU36" s="15"/>
      <c r="BV36" s="15"/>
      <c r="BW36" s="15"/>
    </row>
    <row r="37" spans="1:75">
      <c r="A37" s="12"/>
      <c r="B37" s="12"/>
      <c r="C37" s="12"/>
      <c r="D37" s="12"/>
      <c r="E37" s="12"/>
      <c r="F37" s="12"/>
      <c r="G37" s="12"/>
      <c r="H37" s="12"/>
      <c r="I37" s="12"/>
      <c r="J37" s="130"/>
      <c r="K37" s="130"/>
      <c r="L37" s="130"/>
      <c r="M37" s="130"/>
      <c r="N37" s="130"/>
      <c r="O37" s="130"/>
      <c r="P37" s="12"/>
      <c r="Q37" s="12"/>
      <c r="R37" s="12"/>
      <c r="S37" s="12"/>
      <c r="T37" s="12"/>
      <c r="U37" s="12"/>
      <c r="V37" s="12"/>
      <c r="W37" s="12"/>
      <c r="X37" s="12"/>
      <c r="Y37" s="12"/>
      <c r="Z37" s="12"/>
      <c r="AA37" s="12"/>
      <c r="AB37" s="12"/>
      <c r="AC37" s="12"/>
      <c r="AD37" s="12"/>
      <c r="AE37" s="12"/>
      <c r="AF37" s="12"/>
      <c r="AG37" s="8"/>
      <c r="AH37" s="66"/>
      <c r="AI37" s="69"/>
      <c r="AJ37" s="69"/>
      <c r="AK37" s="69"/>
      <c r="AL37" s="69"/>
      <c r="AM37" s="69"/>
      <c r="AN37" s="69"/>
      <c r="AO37" s="69"/>
      <c r="AP37" s="69"/>
      <c r="AQ37" s="69"/>
      <c r="AR37" s="69"/>
      <c r="AS37" s="69"/>
      <c r="AT37" s="69"/>
      <c r="AU37" s="69"/>
      <c r="AV37" s="69"/>
      <c r="AW37" s="69"/>
      <c r="AX37" s="69"/>
      <c r="AY37" s="228"/>
      <c r="AZ37" s="12"/>
      <c r="BA37" s="12"/>
      <c r="BB37" s="12"/>
      <c r="BC37" s="12"/>
      <c r="BD37" s="12"/>
      <c r="BE37" s="12"/>
      <c r="BF37" s="12"/>
      <c r="BG37" s="12"/>
      <c r="BH37" s="12"/>
      <c r="BI37" s="12"/>
      <c r="BJ37" s="12"/>
      <c r="BK37" s="12"/>
      <c r="BL37" s="12"/>
      <c r="BM37" s="12"/>
      <c r="BN37" s="12"/>
      <c r="BO37" s="12"/>
      <c r="BP37" s="12"/>
      <c r="BQ37" s="12"/>
      <c r="BR37" s="12"/>
      <c r="BS37" s="12"/>
      <c r="BT37" s="15"/>
      <c r="BU37" s="15"/>
      <c r="BV37" s="15"/>
      <c r="BW37" s="15"/>
    </row>
    <row r="38" spans="1:75">
      <c r="A38" s="12"/>
      <c r="B38" s="12"/>
      <c r="C38" s="12"/>
      <c r="D38" s="12"/>
      <c r="E38" s="12"/>
      <c r="F38" s="12"/>
      <c r="G38" s="12"/>
      <c r="H38" s="12"/>
      <c r="I38" s="12"/>
      <c r="J38" s="130"/>
      <c r="K38" s="130"/>
      <c r="L38" s="130"/>
      <c r="M38" s="130"/>
      <c r="N38" s="130"/>
      <c r="O38" s="130"/>
      <c r="P38" s="12"/>
      <c r="Q38" s="12"/>
      <c r="R38" s="12"/>
      <c r="S38" s="12"/>
      <c r="T38" s="12"/>
      <c r="U38" s="12"/>
      <c r="V38" s="12"/>
      <c r="W38" s="12"/>
      <c r="X38" s="12"/>
      <c r="Y38" s="12"/>
      <c r="Z38" s="12"/>
      <c r="AA38" s="12"/>
      <c r="AB38" s="12"/>
      <c r="AC38" s="12"/>
      <c r="AD38" s="12"/>
      <c r="AE38" s="12"/>
      <c r="AF38" s="12"/>
      <c r="AG38" s="8" t="s">
        <v>138</v>
      </c>
      <c r="AH38" s="9" t="s">
        <v>66</v>
      </c>
      <c r="AI38" s="69">
        <v>1332</v>
      </c>
      <c r="AJ38" s="69">
        <v>82</v>
      </c>
      <c r="AK38" s="69">
        <v>274</v>
      </c>
      <c r="AL38" s="69">
        <v>227</v>
      </c>
      <c r="AM38" s="69">
        <v>100</v>
      </c>
      <c r="AN38" s="69">
        <v>22</v>
      </c>
      <c r="AO38" s="69">
        <v>56</v>
      </c>
      <c r="AP38" s="69">
        <v>49</v>
      </c>
      <c r="AQ38" s="69">
        <v>116</v>
      </c>
      <c r="AR38" s="69">
        <v>81</v>
      </c>
      <c r="AS38" s="69">
        <v>10</v>
      </c>
      <c r="AT38" s="69">
        <v>13</v>
      </c>
      <c r="AU38" s="69">
        <v>20</v>
      </c>
      <c r="AV38" s="69">
        <v>20</v>
      </c>
      <c r="AW38" s="69">
        <v>140</v>
      </c>
      <c r="AX38" s="69">
        <v>73</v>
      </c>
      <c r="AY38" s="228">
        <v>49</v>
      </c>
      <c r="AZ38" s="12"/>
      <c r="BA38" s="12"/>
      <c r="BB38" s="12"/>
      <c r="BC38" s="12"/>
      <c r="BD38" s="12"/>
      <c r="BE38" s="12"/>
      <c r="BF38" s="12"/>
      <c r="BG38" s="12"/>
      <c r="BH38" s="12"/>
      <c r="BI38" s="12"/>
      <c r="BJ38" s="12"/>
      <c r="BK38" s="12"/>
      <c r="BL38" s="12"/>
      <c r="BM38" s="12"/>
      <c r="BN38" s="12"/>
      <c r="BO38" s="12"/>
      <c r="BP38" s="12"/>
      <c r="BQ38" s="12"/>
      <c r="BR38" s="12"/>
      <c r="BS38" s="12"/>
      <c r="BT38" s="15"/>
      <c r="BU38" s="15"/>
      <c r="BV38" s="15"/>
      <c r="BW38" s="15"/>
    </row>
    <row r="39" spans="1:75">
      <c r="A39" s="12"/>
      <c r="B39" s="12"/>
      <c r="C39" s="12"/>
      <c r="D39" s="12"/>
      <c r="E39" s="12"/>
      <c r="F39" s="12"/>
      <c r="G39" s="12"/>
      <c r="H39" s="12"/>
      <c r="I39" s="12"/>
      <c r="J39" s="130"/>
      <c r="K39" s="130"/>
      <c r="L39" s="130"/>
      <c r="M39" s="130"/>
      <c r="N39" s="130"/>
      <c r="O39" s="130"/>
      <c r="P39" s="12"/>
      <c r="Q39" s="12"/>
      <c r="R39" s="12"/>
      <c r="S39" s="12"/>
      <c r="T39" s="12"/>
      <c r="U39" s="12"/>
      <c r="V39" s="12"/>
      <c r="W39" s="12"/>
      <c r="X39" s="12"/>
      <c r="Y39" s="12"/>
      <c r="Z39" s="12"/>
      <c r="AA39" s="12"/>
      <c r="AB39" s="12"/>
      <c r="AC39" s="12"/>
      <c r="AD39" s="12"/>
      <c r="AE39" s="12"/>
      <c r="AF39" s="12"/>
      <c r="AG39" s="8"/>
      <c r="AH39" s="9" t="s">
        <v>67</v>
      </c>
      <c r="AI39" s="69">
        <v>443</v>
      </c>
      <c r="AJ39" s="69">
        <v>25</v>
      </c>
      <c r="AK39" s="69">
        <v>118</v>
      </c>
      <c r="AL39" s="69">
        <v>62</v>
      </c>
      <c r="AM39" s="69">
        <v>35</v>
      </c>
      <c r="AN39" s="69">
        <v>7</v>
      </c>
      <c r="AO39" s="69">
        <v>14</v>
      </c>
      <c r="AP39" s="69">
        <v>18</v>
      </c>
      <c r="AQ39" s="69">
        <v>32</v>
      </c>
      <c r="AR39" s="69">
        <v>40</v>
      </c>
      <c r="AS39" s="69">
        <v>5</v>
      </c>
      <c r="AT39" s="69">
        <v>3</v>
      </c>
      <c r="AU39" s="69">
        <v>6</v>
      </c>
      <c r="AV39" s="69">
        <v>8</v>
      </c>
      <c r="AW39" s="69">
        <v>46</v>
      </c>
      <c r="AX39" s="69">
        <v>18</v>
      </c>
      <c r="AY39" s="228">
        <v>6</v>
      </c>
      <c r="AZ39" s="12"/>
      <c r="BA39" s="12"/>
      <c r="BB39" s="12"/>
      <c r="BC39" s="12"/>
      <c r="BD39" s="12"/>
      <c r="BE39" s="12"/>
      <c r="BF39" s="12"/>
      <c r="BG39" s="12"/>
      <c r="BH39" s="12"/>
      <c r="BI39" s="12"/>
      <c r="BJ39" s="12"/>
      <c r="BK39" s="12"/>
      <c r="BL39" s="12"/>
      <c r="BM39" s="12"/>
      <c r="BN39" s="12"/>
      <c r="BO39" s="12"/>
      <c r="BP39" s="12"/>
      <c r="BQ39" s="12"/>
      <c r="BR39" s="12"/>
      <c r="BS39" s="12"/>
      <c r="BT39" s="15"/>
      <c r="BU39" s="15"/>
      <c r="BV39" s="15"/>
      <c r="BW39" s="15"/>
    </row>
    <row r="40" spans="1:75">
      <c r="A40" s="12"/>
      <c r="B40" s="12"/>
      <c r="C40" s="12"/>
      <c r="D40" s="12"/>
      <c r="E40" s="12"/>
      <c r="F40" s="12"/>
      <c r="G40" s="12"/>
      <c r="H40" s="12"/>
      <c r="I40" s="12"/>
      <c r="J40" s="130"/>
      <c r="K40" s="130"/>
      <c r="L40" s="130"/>
      <c r="M40" s="130"/>
      <c r="N40" s="130"/>
      <c r="O40" s="130"/>
      <c r="P40" s="12"/>
      <c r="Q40" s="12"/>
      <c r="R40" s="12"/>
      <c r="S40" s="12"/>
      <c r="T40" s="12"/>
      <c r="U40" s="12"/>
      <c r="V40" s="12"/>
      <c r="W40" s="12"/>
      <c r="X40" s="12"/>
      <c r="Y40" s="12"/>
      <c r="Z40" s="12"/>
      <c r="AA40" s="12"/>
      <c r="AB40" s="12"/>
      <c r="AC40" s="12"/>
      <c r="AD40" s="12"/>
      <c r="AE40" s="12"/>
      <c r="AF40" s="12"/>
      <c r="AG40" s="8"/>
      <c r="AH40" s="9" t="s">
        <v>68</v>
      </c>
      <c r="AI40" s="69">
        <v>40</v>
      </c>
      <c r="AJ40" s="69">
        <v>5</v>
      </c>
      <c r="AK40" s="69">
        <v>6</v>
      </c>
      <c r="AL40" s="69">
        <v>7</v>
      </c>
      <c r="AM40" s="69">
        <v>2</v>
      </c>
      <c r="AN40" s="69">
        <v>0</v>
      </c>
      <c r="AO40" s="69">
        <v>3</v>
      </c>
      <c r="AP40" s="69">
        <v>2</v>
      </c>
      <c r="AQ40" s="69">
        <v>0</v>
      </c>
      <c r="AR40" s="69">
        <v>1</v>
      </c>
      <c r="AS40" s="69">
        <v>0</v>
      </c>
      <c r="AT40" s="69">
        <v>0</v>
      </c>
      <c r="AU40" s="69">
        <v>2</v>
      </c>
      <c r="AV40" s="69">
        <v>0</v>
      </c>
      <c r="AW40" s="69">
        <v>6</v>
      </c>
      <c r="AX40" s="69">
        <v>3</v>
      </c>
      <c r="AY40" s="228">
        <v>3</v>
      </c>
      <c r="AZ40" s="12"/>
      <c r="BA40" s="12"/>
      <c r="BB40" s="12"/>
      <c r="BC40" s="12"/>
      <c r="BD40" s="12"/>
      <c r="BE40" s="12"/>
      <c r="BF40" s="12"/>
      <c r="BG40" s="12"/>
      <c r="BH40" s="12"/>
      <c r="BI40" s="12"/>
      <c r="BJ40" s="12"/>
      <c r="BK40" s="12"/>
      <c r="BL40" s="12"/>
      <c r="BM40" s="12"/>
      <c r="BN40" s="12"/>
      <c r="BO40" s="12"/>
      <c r="BP40" s="12"/>
      <c r="BQ40" s="12"/>
      <c r="BR40" s="12"/>
      <c r="BS40" s="12"/>
      <c r="BT40" s="15"/>
      <c r="BU40" s="15"/>
      <c r="BV40" s="15"/>
      <c r="BW40" s="15"/>
    </row>
    <row r="41" spans="1:75">
      <c r="A41" s="12"/>
      <c r="B41" s="12"/>
      <c r="C41" s="12"/>
      <c r="D41" s="12"/>
      <c r="E41" s="12"/>
      <c r="F41" s="12"/>
      <c r="G41" s="12"/>
      <c r="H41" s="12"/>
      <c r="I41" s="12"/>
      <c r="J41" s="130"/>
      <c r="K41" s="130"/>
      <c r="L41" s="130"/>
      <c r="M41" s="130"/>
      <c r="N41" s="130"/>
      <c r="O41" s="130"/>
      <c r="P41" s="12"/>
      <c r="Q41" s="12"/>
      <c r="R41" s="12"/>
      <c r="S41" s="12"/>
      <c r="T41" s="12"/>
      <c r="U41" s="12"/>
      <c r="V41" s="12"/>
      <c r="W41" s="12"/>
      <c r="X41" s="12"/>
      <c r="Y41" s="12"/>
      <c r="Z41" s="12"/>
      <c r="AA41" s="12"/>
      <c r="AB41" s="12"/>
      <c r="AC41" s="12"/>
      <c r="AD41" s="12"/>
      <c r="AE41" s="12"/>
      <c r="AF41" s="12"/>
      <c r="AG41" s="8"/>
      <c r="AH41" s="9" t="s">
        <v>69</v>
      </c>
      <c r="AI41" s="69">
        <v>25</v>
      </c>
      <c r="AJ41" s="69">
        <v>0</v>
      </c>
      <c r="AK41" s="69">
        <v>3</v>
      </c>
      <c r="AL41" s="69">
        <v>9</v>
      </c>
      <c r="AM41" s="69">
        <v>5</v>
      </c>
      <c r="AN41" s="69">
        <v>0</v>
      </c>
      <c r="AO41" s="69">
        <v>1</v>
      </c>
      <c r="AP41" s="69">
        <v>0</v>
      </c>
      <c r="AQ41" s="69">
        <v>3</v>
      </c>
      <c r="AR41" s="69">
        <v>1</v>
      </c>
      <c r="AS41" s="69">
        <v>0</v>
      </c>
      <c r="AT41" s="69">
        <v>0</v>
      </c>
      <c r="AU41" s="69">
        <v>0</v>
      </c>
      <c r="AV41" s="69">
        <v>0</v>
      </c>
      <c r="AW41" s="69">
        <v>0</v>
      </c>
      <c r="AX41" s="69">
        <v>3</v>
      </c>
      <c r="AY41" s="228">
        <v>0</v>
      </c>
      <c r="AZ41" s="12"/>
      <c r="BA41" s="12"/>
      <c r="BB41" s="12"/>
      <c r="BC41" s="12"/>
      <c r="BD41" s="12"/>
      <c r="BE41" s="12"/>
      <c r="BF41" s="12"/>
      <c r="BG41" s="12"/>
      <c r="BH41" s="12"/>
      <c r="BI41" s="12"/>
      <c r="BJ41" s="12"/>
      <c r="BK41" s="12"/>
      <c r="BL41" s="12"/>
      <c r="BM41" s="12"/>
      <c r="BN41" s="12"/>
      <c r="BO41" s="12"/>
      <c r="BP41" s="12"/>
      <c r="BQ41" s="12"/>
      <c r="BR41" s="12"/>
      <c r="BS41" s="12"/>
      <c r="BT41" s="15"/>
      <c r="BU41" s="15"/>
      <c r="BV41" s="15"/>
      <c r="BW41" s="15"/>
    </row>
    <row r="42" spans="1:75">
      <c r="A42" s="12"/>
      <c r="B42" s="12"/>
      <c r="C42" s="12"/>
      <c r="D42" s="12"/>
      <c r="E42" s="12"/>
      <c r="F42" s="12"/>
      <c r="G42" s="12"/>
      <c r="H42" s="12"/>
      <c r="I42" s="12"/>
      <c r="J42" s="130"/>
      <c r="K42" s="130"/>
      <c r="L42" s="130"/>
      <c r="M42" s="130"/>
      <c r="N42" s="130"/>
      <c r="O42" s="130"/>
      <c r="P42" s="12"/>
      <c r="Q42" s="12"/>
      <c r="R42" s="12"/>
      <c r="S42" s="12"/>
      <c r="T42" s="12"/>
      <c r="U42" s="12"/>
      <c r="V42" s="12"/>
      <c r="W42" s="12"/>
      <c r="X42" s="12"/>
      <c r="Y42" s="12"/>
      <c r="Z42" s="12"/>
      <c r="AA42" s="12"/>
      <c r="AB42" s="12"/>
      <c r="AC42" s="12"/>
      <c r="AD42" s="12"/>
      <c r="AE42" s="12"/>
      <c r="AF42" s="12"/>
      <c r="AG42" s="8"/>
      <c r="AH42" s="9" t="s">
        <v>9</v>
      </c>
      <c r="AI42" s="69">
        <v>205</v>
      </c>
      <c r="AJ42" s="69">
        <v>10</v>
      </c>
      <c r="AK42" s="69">
        <v>70</v>
      </c>
      <c r="AL42" s="69">
        <v>20</v>
      </c>
      <c r="AM42" s="69">
        <v>11</v>
      </c>
      <c r="AN42" s="69">
        <v>4</v>
      </c>
      <c r="AO42" s="69">
        <v>3</v>
      </c>
      <c r="AP42" s="69">
        <v>5</v>
      </c>
      <c r="AQ42" s="69">
        <v>18</v>
      </c>
      <c r="AR42" s="69">
        <v>27</v>
      </c>
      <c r="AS42" s="69">
        <v>1</v>
      </c>
      <c r="AT42" s="69">
        <v>1</v>
      </c>
      <c r="AU42" s="69">
        <v>0</v>
      </c>
      <c r="AV42" s="69">
        <v>2</v>
      </c>
      <c r="AW42" s="69">
        <v>18</v>
      </c>
      <c r="AX42" s="69">
        <v>9</v>
      </c>
      <c r="AY42" s="228">
        <v>6</v>
      </c>
      <c r="AZ42" s="12"/>
      <c r="BA42" s="12"/>
      <c r="BB42" s="12"/>
      <c r="BC42" s="12"/>
      <c r="BD42" s="12"/>
      <c r="BE42" s="12"/>
      <c r="BF42" s="12"/>
      <c r="BG42" s="12"/>
      <c r="BH42" s="12"/>
      <c r="BI42" s="12"/>
      <c r="BJ42" s="12"/>
      <c r="BK42" s="12"/>
      <c r="BL42" s="12"/>
      <c r="BM42" s="12"/>
      <c r="BN42" s="12"/>
      <c r="BO42" s="12"/>
      <c r="BP42" s="12"/>
      <c r="BQ42" s="12"/>
      <c r="BR42" s="12"/>
      <c r="BS42" s="12"/>
      <c r="BT42" s="15"/>
      <c r="BU42" s="15"/>
      <c r="BV42" s="15"/>
      <c r="BW42" s="15"/>
    </row>
    <row r="43" spans="1:75">
      <c r="A43" s="12"/>
      <c r="B43" s="12"/>
      <c r="C43" s="12"/>
      <c r="D43" s="12"/>
      <c r="E43" s="12"/>
      <c r="F43" s="12"/>
      <c r="G43" s="12"/>
      <c r="H43" s="12"/>
      <c r="I43" s="12"/>
      <c r="J43" s="130"/>
      <c r="K43" s="130"/>
      <c r="L43" s="130"/>
      <c r="M43" s="130"/>
      <c r="N43" s="130"/>
      <c r="O43" s="130"/>
      <c r="P43" s="12"/>
      <c r="Q43" s="12"/>
      <c r="R43" s="12"/>
      <c r="S43" s="12"/>
      <c r="T43" s="12"/>
      <c r="U43" s="12"/>
      <c r="V43" s="12"/>
      <c r="W43" s="12"/>
      <c r="X43" s="12"/>
      <c r="Y43" s="12"/>
      <c r="Z43" s="12"/>
      <c r="AA43" s="12"/>
      <c r="AB43" s="12"/>
      <c r="AC43" s="12"/>
      <c r="AD43" s="12"/>
      <c r="AE43" s="12"/>
      <c r="AF43" s="12"/>
      <c r="AG43" s="8"/>
      <c r="AH43" s="9" t="s">
        <v>8</v>
      </c>
      <c r="AI43" s="69">
        <v>147</v>
      </c>
      <c r="AJ43" s="69">
        <v>2</v>
      </c>
      <c r="AK43" s="69">
        <v>38</v>
      </c>
      <c r="AL43" s="69">
        <v>10</v>
      </c>
      <c r="AM43" s="69">
        <v>10</v>
      </c>
      <c r="AN43" s="69">
        <v>2</v>
      </c>
      <c r="AO43" s="69">
        <v>7</v>
      </c>
      <c r="AP43" s="69">
        <v>5</v>
      </c>
      <c r="AQ43" s="69">
        <v>13</v>
      </c>
      <c r="AR43" s="69">
        <v>16</v>
      </c>
      <c r="AS43" s="69">
        <v>0</v>
      </c>
      <c r="AT43" s="69">
        <v>3</v>
      </c>
      <c r="AU43" s="69">
        <v>1</v>
      </c>
      <c r="AV43" s="69">
        <v>2</v>
      </c>
      <c r="AW43" s="69">
        <v>23</v>
      </c>
      <c r="AX43" s="69">
        <v>10</v>
      </c>
      <c r="AY43" s="228">
        <v>5</v>
      </c>
      <c r="AZ43" s="12"/>
      <c r="BA43" s="12"/>
      <c r="BB43" s="12"/>
      <c r="BC43" s="12"/>
      <c r="BD43" s="12"/>
      <c r="BE43" s="12"/>
      <c r="BF43" s="12"/>
      <c r="BG43" s="12"/>
      <c r="BH43" s="12"/>
      <c r="BI43" s="12"/>
      <c r="BJ43" s="12"/>
      <c r="BK43" s="12"/>
      <c r="BL43" s="12"/>
      <c r="BM43" s="12"/>
      <c r="BN43" s="12"/>
      <c r="BO43" s="12"/>
      <c r="BP43" s="12"/>
      <c r="BQ43" s="12"/>
      <c r="BR43" s="12"/>
      <c r="BS43" s="12"/>
      <c r="BT43" s="15"/>
      <c r="BU43" s="15"/>
      <c r="BV43" s="15"/>
      <c r="BW43" s="15"/>
    </row>
    <row r="44" spans="1:75">
      <c r="A44" s="12"/>
      <c r="B44" s="12"/>
      <c r="C44" s="12"/>
      <c r="D44" s="12"/>
      <c r="E44" s="12"/>
      <c r="F44" s="12"/>
      <c r="G44" s="12"/>
      <c r="H44" s="12"/>
      <c r="I44" s="12"/>
      <c r="J44" s="130"/>
      <c r="K44" s="130"/>
      <c r="L44" s="130"/>
      <c r="M44" s="130"/>
      <c r="N44" s="130"/>
      <c r="O44" s="130"/>
      <c r="P44" s="12"/>
      <c r="Q44" s="12"/>
      <c r="R44" s="12"/>
      <c r="S44" s="12"/>
      <c r="T44" s="12"/>
      <c r="U44" s="12"/>
      <c r="V44" s="12"/>
      <c r="W44" s="12"/>
      <c r="X44" s="12"/>
      <c r="Y44" s="12"/>
      <c r="Z44" s="12"/>
      <c r="AA44" s="12"/>
      <c r="AB44" s="12"/>
      <c r="AC44" s="12"/>
      <c r="AD44" s="12"/>
      <c r="AE44" s="12"/>
      <c r="AF44" s="12"/>
      <c r="AG44" s="8"/>
      <c r="AH44" s="66" t="s">
        <v>70</v>
      </c>
      <c r="AI44" s="69">
        <v>26</v>
      </c>
      <c r="AJ44" s="69">
        <v>6</v>
      </c>
      <c r="AK44" s="69">
        <v>5</v>
      </c>
      <c r="AL44" s="69">
        <v>3</v>
      </c>
      <c r="AM44" s="69">
        <v>2</v>
      </c>
      <c r="AN44" s="69">
        <v>2</v>
      </c>
      <c r="AO44" s="69">
        <v>0</v>
      </c>
      <c r="AP44" s="69">
        <v>2</v>
      </c>
      <c r="AQ44" s="69">
        <v>1</v>
      </c>
      <c r="AR44" s="69">
        <v>1</v>
      </c>
      <c r="AS44" s="69">
        <v>1</v>
      </c>
      <c r="AT44" s="69">
        <v>0</v>
      </c>
      <c r="AU44" s="69">
        <v>0</v>
      </c>
      <c r="AV44" s="69">
        <v>0</v>
      </c>
      <c r="AW44" s="69">
        <v>2</v>
      </c>
      <c r="AX44" s="69">
        <v>1</v>
      </c>
      <c r="AY44" s="228">
        <v>0</v>
      </c>
      <c r="AZ44" s="12"/>
      <c r="BA44" s="12"/>
      <c r="BB44" s="12"/>
      <c r="BC44" s="12"/>
      <c r="BD44" s="12"/>
      <c r="BE44" s="12"/>
      <c r="BF44" s="12"/>
      <c r="BG44" s="12"/>
      <c r="BH44" s="12"/>
      <c r="BI44" s="12"/>
      <c r="BJ44" s="12"/>
      <c r="BK44" s="12"/>
      <c r="BL44" s="12"/>
      <c r="BM44" s="12"/>
      <c r="BN44" s="12"/>
      <c r="BO44" s="12"/>
      <c r="BP44" s="12"/>
      <c r="BQ44" s="12"/>
      <c r="BR44" s="12"/>
      <c r="BS44" s="12"/>
      <c r="BT44" s="15"/>
      <c r="BU44" s="15"/>
      <c r="BV44" s="15"/>
      <c r="BW44" s="15"/>
    </row>
    <row r="45" spans="1:75">
      <c r="A45" s="12"/>
      <c r="B45" s="12"/>
      <c r="C45" s="12"/>
      <c r="D45" s="12"/>
      <c r="E45" s="12"/>
      <c r="F45" s="12"/>
      <c r="G45" s="12"/>
      <c r="H45" s="12"/>
      <c r="I45" s="12"/>
      <c r="J45" s="130"/>
      <c r="K45" s="130"/>
      <c r="L45" s="130"/>
      <c r="M45" s="130"/>
      <c r="N45" s="130"/>
      <c r="O45" s="130"/>
      <c r="P45" s="12"/>
      <c r="Q45" s="12"/>
      <c r="R45" s="12"/>
      <c r="S45" s="12"/>
      <c r="T45" s="12"/>
      <c r="U45" s="12"/>
      <c r="V45" s="12"/>
      <c r="W45" s="12"/>
      <c r="X45" s="12"/>
      <c r="Y45" s="12"/>
      <c r="Z45" s="12"/>
      <c r="AA45" s="12"/>
      <c r="AB45" s="12"/>
      <c r="AC45" s="12"/>
      <c r="AD45" s="12"/>
      <c r="AE45" s="12"/>
      <c r="AF45" s="12"/>
      <c r="AG45" s="6"/>
      <c r="AH45" s="215"/>
      <c r="AI45" s="242"/>
      <c r="AJ45" s="242"/>
      <c r="AK45" s="242"/>
      <c r="AL45" s="242"/>
      <c r="AM45" s="242"/>
      <c r="AN45" s="242"/>
      <c r="AO45" s="242"/>
      <c r="AP45" s="242"/>
      <c r="AQ45" s="242"/>
      <c r="AR45" s="242"/>
      <c r="AS45" s="242"/>
      <c r="AT45" s="242"/>
      <c r="AU45" s="242"/>
      <c r="AV45" s="242"/>
      <c r="AW45" s="242"/>
      <c r="AX45" s="242"/>
      <c r="AY45" s="243"/>
      <c r="AZ45" s="14"/>
      <c r="BA45" s="12"/>
      <c r="BB45" s="12"/>
      <c r="BC45" s="12"/>
      <c r="BD45" s="12"/>
      <c r="BE45" s="12"/>
      <c r="BF45" s="12"/>
      <c r="BG45" s="12"/>
      <c r="BH45" s="12"/>
      <c r="BI45" s="12"/>
      <c r="BJ45" s="12"/>
      <c r="BK45" s="12"/>
      <c r="BL45" s="12"/>
      <c r="BM45" s="12"/>
      <c r="BN45" s="12"/>
      <c r="BO45" s="12"/>
      <c r="BP45" s="12"/>
      <c r="BQ45" s="12"/>
      <c r="BR45" s="12"/>
      <c r="BS45" s="12"/>
      <c r="BT45" s="15"/>
      <c r="BU45" s="15"/>
      <c r="BV45" s="15"/>
      <c r="BW45" s="15"/>
    </row>
    <row r="46" spans="1:75">
      <c r="A46" s="12"/>
      <c r="B46" s="12"/>
      <c r="C46" s="12"/>
      <c r="D46" s="12"/>
      <c r="E46" s="12"/>
      <c r="F46" s="12"/>
      <c r="G46" s="12"/>
      <c r="H46" s="12"/>
      <c r="I46" s="12"/>
      <c r="J46" s="130"/>
      <c r="K46" s="130"/>
      <c r="L46" s="130"/>
      <c r="M46" s="130"/>
      <c r="N46" s="130"/>
      <c r="O46" s="130"/>
      <c r="P46" s="12"/>
      <c r="Q46" s="12"/>
      <c r="R46" s="12"/>
      <c r="S46" s="12"/>
      <c r="T46" s="12"/>
      <c r="U46" s="12"/>
      <c r="V46" s="12"/>
      <c r="W46" s="12"/>
      <c r="X46" s="12"/>
      <c r="Y46" s="12"/>
      <c r="Z46" s="12"/>
      <c r="AA46" s="12"/>
      <c r="AB46" s="12"/>
      <c r="AC46" s="12"/>
      <c r="AD46" s="12"/>
      <c r="AE46" s="12"/>
      <c r="AF46" s="12"/>
      <c r="AG46" s="8" t="s">
        <v>139</v>
      </c>
      <c r="AH46" s="9" t="s">
        <v>66</v>
      </c>
      <c r="AI46" s="69">
        <v>1397</v>
      </c>
      <c r="AJ46" s="69">
        <v>110</v>
      </c>
      <c r="AK46" s="69">
        <v>290</v>
      </c>
      <c r="AL46" s="69">
        <v>250</v>
      </c>
      <c r="AM46" s="69">
        <v>99</v>
      </c>
      <c r="AN46" s="69">
        <v>43</v>
      </c>
      <c r="AO46" s="69">
        <v>71</v>
      </c>
      <c r="AP46" s="69">
        <v>46</v>
      </c>
      <c r="AQ46" s="69">
        <v>112</v>
      </c>
      <c r="AR46" s="69">
        <v>69</v>
      </c>
      <c r="AS46" s="69">
        <v>12</v>
      </c>
      <c r="AT46" s="69">
        <v>10</v>
      </c>
      <c r="AU46" s="69">
        <v>13</v>
      </c>
      <c r="AV46" s="69">
        <v>17</v>
      </c>
      <c r="AW46" s="69">
        <v>122</v>
      </c>
      <c r="AX46" s="69">
        <v>84</v>
      </c>
      <c r="AY46" s="228">
        <v>49</v>
      </c>
      <c r="AZ46" s="14"/>
      <c r="BA46" s="12"/>
      <c r="BB46" s="12"/>
      <c r="BC46" s="12"/>
      <c r="BD46" s="12"/>
      <c r="BE46" s="12"/>
      <c r="BF46" s="12"/>
      <c r="BG46" s="12"/>
      <c r="BH46" s="12"/>
      <c r="BI46" s="12"/>
      <c r="BJ46" s="12"/>
      <c r="BK46" s="12"/>
      <c r="BL46" s="12"/>
      <c r="BM46" s="12"/>
      <c r="BN46" s="12"/>
      <c r="BO46" s="12"/>
      <c r="BP46" s="12"/>
      <c r="BQ46" s="12"/>
      <c r="BR46" s="12"/>
      <c r="BS46" s="12"/>
      <c r="BT46" s="15"/>
      <c r="BU46" s="15"/>
      <c r="BV46" s="15"/>
      <c r="BW46" s="15"/>
    </row>
    <row r="47" spans="1:75">
      <c r="A47" s="12"/>
      <c r="B47" s="12"/>
      <c r="C47" s="12"/>
      <c r="D47" s="12"/>
      <c r="E47" s="12"/>
      <c r="F47" s="12"/>
      <c r="G47" s="12"/>
      <c r="H47" s="12"/>
      <c r="I47" s="12"/>
      <c r="J47" s="130"/>
      <c r="K47" s="130"/>
      <c r="L47" s="130"/>
      <c r="M47" s="130"/>
      <c r="N47" s="130"/>
      <c r="O47" s="130"/>
      <c r="P47" s="12"/>
      <c r="Q47" s="12"/>
      <c r="R47" s="12"/>
      <c r="S47" s="12"/>
      <c r="T47" s="12"/>
      <c r="U47" s="12"/>
      <c r="V47" s="12"/>
      <c r="W47" s="12"/>
      <c r="X47" s="12"/>
      <c r="Y47" s="12"/>
      <c r="Z47" s="12"/>
      <c r="AA47" s="12"/>
      <c r="AB47" s="12"/>
      <c r="AC47" s="12"/>
      <c r="AD47" s="12"/>
      <c r="AE47" s="12"/>
      <c r="AF47" s="12"/>
      <c r="AG47" s="8"/>
      <c r="AH47" s="9" t="s">
        <v>67</v>
      </c>
      <c r="AI47" s="69">
        <v>465</v>
      </c>
      <c r="AJ47" s="69">
        <v>25</v>
      </c>
      <c r="AK47" s="69">
        <v>114</v>
      </c>
      <c r="AL47" s="69">
        <v>68</v>
      </c>
      <c r="AM47" s="69">
        <v>33</v>
      </c>
      <c r="AN47" s="69">
        <v>5</v>
      </c>
      <c r="AO47" s="69">
        <v>24</v>
      </c>
      <c r="AP47" s="69">
        <v>16</v>
      </c>
      <c r="AQ47" s="69">
        <v>37</v>
      </c>
      <c r="AR47" s="69">
        <v>48</v>
      </c>
      <c r="AS47" s="69">
        <v>4</v>
      </c>
      <c r="AT47" s="69">
        <v>5</v>
      </c>
      <c r="AU47" s="69">
        <v>8</v>
      </c>
      <c r="AV47" s="69">
        <v>8</v>
      </c>
      <c r="AW47" s="69">
        <v>48</v>
      </c>
      <c r="AX47" s="69">
        <v>16</v>
      </c>
      <c r="AY47" s="228">
        <v>6</v>
      </c>
      <c r="AZ47" s="14"/>
      <c r="BA47" s="12"/>
      <c r="BB47" s="12"/>
      <c r="BC47" s="12"/>
      <c r="BD47" s="12"/>
      <c r="BE47" s="12"/>
      <c r="BF47" s="12"/>
      <c r="BG47" s="12"/>
      <c r="BH47" s="12"/>
      <c r="BI47" s="12"/>
      <c r="BJ47" s="12"/>
      <c r="BK47" s="12"/>
      <c r="BL47" s="12"/>
      <c r="BM47" s="12"/>
      <c r="BN47" s="12"/>
      <c r="BO47" s="12"/>
      <c r="BP47" s="12"/>
      <c r="BQ47" s="12"/>
      <c r="BR47" s="12"/>
      <c r="BS47" s="12"/>
      <c r="BT47" s="15"/>
      <c r="BU47" s="15"/>
      <c r="BV47" s="15"/>
      <c r="BW47" s="15"/>
    </row>
    <row r="48" spans="1:75">
      <c r="A48" s="12"/>
      <c r="B48" s="12"/>
      <c r="C48" s="12"/>
      <c r="D48" s="12"/>
      <c r="E48" s="12"/>
      <c r="F48" s="12"/>
      <c r="G48" s="12"/>
      <c r="H48" s="12"/>
      <c r="I48" s="12"/>
      <c r="J48" s="130"/>
      <c r="K48" s="130"/>
      <c r="L48" s="130"/>
      <c r="M48" s="130"/>
      <c r="N48" s="130"/>
      <c r="O48" s="130"/>
      <c r="P48" s="12"/>
      <c r="Q48" s="12"/>
      <c r="R48" s="12"/>
      <c r="S48" s="12"/>
      <c r="T48" s="12"/>
      <c r="U48" s="12"/>
      <c r="V48" s="12"/>
      <c r="W48" s="12"/>
      <c r="X48" s="12"/>
      <c r="Y48" s="12"/>
      <c r="Z48" s="12"/>
      <c r="AA48" s="12"/>
      <c r="AB48" s="12"/>
      <c r="AC48" s="12"/>
      <c r="AD48" s="12"/>
      <c r="AE48" s="12"/>
      <c r="AF48" s="12"/>
      <c r="AG48" s="8"/>
      <c r="AH48" s="9" t="s">
        <v>68</v>
      </c>
      <c r="AI48" s="69">
        <v>38</v>
      </c>
      <c r="AJ48" s="69">
        <v>1</v>
      </c>
      <c r="AK48" s="69">
        <v>6</v>
      </c>
      <c r="AL48" s="69">
        <v>10</v>
      </c>
      <c r="AM48" s="69">
        <v>2</v>
      </c>
      <c r="AN48" s="69">
        <v>2</v>
      </c>
      <c r="AO48" s="69">
        <v>5</v>
      </c>
      <c r="AP48" s="69">
        <v>3</v>
      </c>
      <c r="AQ48" s="69">
        <v>2</v>
      </c>
      <c r="AR48" s="69">
        <v>0</v>
      </c>
      <c r="AS48" s="69">
        <v>0</v>
      </c>
      <c r="AT48" s="69">
        <v>1</v>
      </c>
      <c r="AU48" s="69">
        <v>0</v>
      </c>
      <c r="AV48" s="69">
        <v>0</v>
      </c>
      <c r="AW48" s="69">
        <v>4</v>
      </c>
      <c r="AX48" s="69">
        <v>2</v>
      </c>
      <c r="AY48" s="228">
        <v>0</v>
      </c>
      <c r="AZ48" s="12"/>
      <c r="BA48" s="12"/>
      <c r="BB48" s="12"/>
      <c r="BC48" s="12"/>
      <c r="BD48" s="12"/>
      <c r="BE48" s="12"/>
      <c r="BF48" s="12"/>
      <c r="BG48" s="12"/>
      <c r="BH48" s="12"/>
      <c r="BI48" s="12"/>
      <c r="BJ48" s="12"/>
      <c r="BK48" s="12"/>
      <c r="BL48" s="12"/>
      <c r="BM48" s="12"/>
      <c r="BN48" s="12"/>
      <c r="BO48" s="12"/>
      <c r="BP48" s="12"/>
      <c r="BQ48" s="12"/>
      <c r="BR48" s="12"/>
      <c r="BS48" s="12"/>
      <c r="BT48" s="15"/>
      <c r="BU48" s="15"/>
      <c r="BV48" s="15"/>
      <c r="BW48" s="15"/>
    </row>
    <row r="49" spans="1:75">
      <c r="A49" s="12"/>
      <c r="B49" s="12"/>
      <c r="C49" s="12"/>
      <c r="D49" s="12"/>
      <c r="E49" s="12"/>
      <c r="F49" s="12"/>
      <c r="G49" s="12"/>
      <c r="H49" s="12"/>
      <c r="I49" s="12"/>
      <c r="J49" s="130"/>
      <c r="K49" s="130"/>
      <c r="L49" s="130"/>
      <c r="M49" s="130"/>
      <c r="N49" s="130"/>
      <c r="O49" s="130"/>
      <c r="P49" s="12"/>
      <c r="Q49" s="15"/>
      <c r="R49" s="15"/>
      <c r="S49" s="15"/>
      <c r="T49" s="15"/>
      <c r="U49" s="15"/>
      <c r="V49" s="15"/>
      <c r="W49" s="15"/>
      <c r="X49" s="15"/>
      <c r="Y49" s="12"/>
      <c r="Z49" s="12"/>
      <c r="AA49" s="12"/>
      <c r="AB49" s="12"/>
      <c r="AC49" s="12"/>
      <c r="AD49" s="12"/>
      <c r="AE49" s="12"/>
      <c r="AF49" s="12"/>
      <c r="AG49" s="8"/>
      <c r="AH49" s="9" t="s">
        <v>69</v>
      </c>
      <c r="AI49" s="69">
        <v>18</v>
      </c>
      <c r="AJ49" s="69">
        <v>0</v>
      </c>
      <c r="AK49" s="69">
        <v>2</v>
      </c>
      <c r="AL49" s="69">
        <v>0</v>
      </c>
      <c r="AM49" s="69">
        <v>0</v>
      </c>
      <c r="AN49" s="69">
        <v>0</v>
      </c>
      <c r="AO49" s="69">
        <v>10</v>
      </c>
      <c r="AP49" s="69">
        <v>0</v>
      </c>
      <c r="AQ49" s="69">
        <v>2</v>
      </c>
      <c r="AR49" s="69">
        <v>0</v>
      </c>
      <c r="AS49" s="69">
        <v>0</v>
      </c>
      <c r="AT49" s="69">
        <v>1</v>
      </c>
      <c r="AU49" s="69">
        <v>0</v>
      </c>
      <c r="AV49" s="69">
        <v>0</v>
      </c>
      <c r="AW49" s="69">
        <v>1</v>
      </c>
      <c r="AX49" s="69">
        <v>1</v>
      </c>
      <c r="AY49" s="228">
        <v>1</v>
      </c>
      <c r="AZ49" s="12"/>
      <c r="BA49" s="12"/>
      <c r="BB49" s="12"/>
      <c r="BC49" s="12"/>
      <c r="BD49" s="12"/>
      <c r="BE49" s="12"/>
      <c r="BF49" s="12"/>
      <c r="BG49" s="12"/>
      <c r="BH49" s="12"/>
      <c r="BI49" s="12"/>
      <c r="BJ49" s="12"/>
      <c r="BK49" s="12"/>
      <c r="BL49" s="12"/>
      <c r="BM49" s="12"/>
      <c r="BN49" s="12"/>
      <c r="BO49" s="12"/>
      <c r="BP49" s="12"/>
      <c r="BQ49" s="12"/>
      <c r="BR49" s="12"/>
      <c r="BS49" s="12"/>
      <c r="BT49" s="15"/>
      <c r="BU49" s="15"/>
      <c r="BV49" s="15"/>
      <c r="BW49" s="15"/>
    </row>
    <row r="50" spans="1:75">
      <c r="A50" s="12"/>
      <c r="B50" s="12"/>
      <c r="C50" s="12"/>
      <c r="D50" s="12"/>
      <c r="E50" s="12"/>
      <c r="F50" s="12"/>
      <c r="G50" s="12"/>
      <c r="H50" s="12"/>
      <c r="I50" s="12"/>
      <c r="J50" s="130"/>
      <c r="K50" s="130"/>
      <c r="L50" s="130"/>
      <c r="M50" s="130"/>
      <c r="N50" s="130"/>
      <c r="O50" s="130"/>
      <c r="P50" s="12"/>
      <c r="Q50" s="15"/>
      <c r="R50" s="15"/>
      <c r="S50" s="15"/>
      <c r="T50" s="15"/>
      <c r="U50" s="15"/>
      <c r="V50" s="15"/>
      <c r="W50" s="15"/>
      <c r="X50" s="15"/>
      <c r="Y50" s="12"/>
      <c r="Z50" s="15"/>
      <c r="AA50" s="15"/>
      <c r="AB50" s="15"/>
      <c r="AC50" s="15"/>
      <c r="AD50" s="15"/>
      <c r="AE50" s="15"/>
      <c r="AF50" s="12"/>
      <c r="AG50" s="8"/>
      <c r="AH50" s="9" t="s">
        <v>9</v>
      </c>
      <c r="AI50" s="69">
        <v>266</v>
      </c>
      <c r="AJ50" s="69">
        <v>6</v>
      </c>
      <c r="AK50" s="69">
        <v>94</v>
      </c>
      <c r="AL50" s="69">
        <v>31</v>
      </c>
      <c r="AM50" s="69">
        <v>19</v>
      </c>
      <c r="AN50" s="69">
        <v>0</v>
      </c>
      <c r="AO50" s="69">
        <v>8</v>
      </c>
      <c r="AP50" s="69">
        <v>6</v>
      </c>
      <c r="AQ50" s="69">
        <v>12</v>
      </c>
      <c r="AR50" s="69">
        <v>26</v>
      </c>
      <c r="AS50" s="69">
        <v>6</v>
      </c>
      <c r="AT50" s="69">
        <v>3</v>
      </c>
      <c r="AU50" s="69">
        <v>2</v>
      </c>
      <c r="AV50" s="69">
        <v>2</v>
      </c>
      <c r="AW50" s="69">
        <v>32</v>
      </c>
      <c r="AX50" s="69">
        <v>13</v>
      </c>
      <c r="AY50" s="228">
        <v>6</v>
      </c>
      <c r="AZ50" s="12"/>
      <c r="BA50" s="12"/>
      <c r="BB50" s="12"/>
      <c r="BC50" s="12"/>
      <c r="BD50" s="12"/>
      <c r="BE50" s="12"/>
      <c r="BF50" s="12"/>
      <c r="BG50" s="12"/>
      <c r="BH50" s="12"/>
      <c r="BI50" s="12"/>
      <c r="BJ50" s="12"/>
      <c r="BK50" s="12"/>
      <c r="BL50" s="12"/>
      <c r="BM50" s="12"/>
      <c r="BN50" s="12"/>
      <c r="BO50" s="12"/>
      <c r="BP50" s="12"/>
      <c r="BQ50" s="12"/>
      <c r="BR50" s="12"/>
      <c r="BS50" s="12"/>
      <c r="BT50" s="15"/>
      <c r="BU50" s="15"/>
      <c r="BV50" s="15"/>
      <c r="BW50" s="15"/>
    </row>
    <row r="51" spans="1:75">
      <c r="A51" s="12"/>
      <c r="B51" s="12"/>
      <c r="C51" s="12"/>
      <c r="D51" s="12"/>
      <c r="E51" s="12"/>
      <c r="F51" s="12"/>
      <c r="G51" s="12"/>
      <c r="H51" s="12"/>
      <c r="I51" s="12"/>
      <c r="J51" s="130"/>
      <c r="K51" s="130"/>
      <c r="L51" s="130"/>
      <c r="M51" s="130"/>
      <c r="N51" s="130"/>
      <c r="O51" s="130"/>
      <c r="P51" s="12"/>
      <c r="Q51" s="15"/>
      <c r="R51" s="15"/>
      <c r="S51" s="15"/>
      <c r="T51" s="15"/>
      <c r="U51" s="15"/>
      <c r="V51" s="15"/>
      <c r="W51" s="15"/>
      <c r="X51" s="15"/>
      <c r="Y51" s="12"/>
      <c r="Z51" s="15"/>
      <c r="AA51" s="15"/>
      <c r="AB51" s="15"/>
      <c r="AC51" s="15"/>
      <c r="AD51" s="15"/>
      <c r="AE51" s="15"/>
      <c r="AF51" s="12"/>
      <c r="AG51" s="8"/>
      <c r="AH51" s="9" t="s">
        <v>8</v>
      </c>
      <c r="AI51" s="69">
        <v>172</v>
      </c>
      <c r="AJ51" s="69">
        <v>4</v>
      </c>
      <c r="AK51" s="69">
        <v>41</v>
      </c>
      <c r="AL51" s="69">
        <v>17</v>
      </c>
      <c r="AM51" s="69">
        <v>12</v>
      </c>
      <c r="AN51" s="69">
        <v>0</v>
      </c>
      <c r="AO51" s="69">
        <v>9</v>
      </c>
      <c r="AP51" s="69">
        <v>3</v>
      </c>
      <c r="AQ51" s="69">
        <v>5</v>
      </c>
      <c r="AR51" s="69">
        <v>28</v>
      </c>
      <c r="AS51" s="69">
        <v>5</v>
      </c>
      <c r="AT51" s="69">
        <v>2</v>
      </c>
      <c r="AU51" s="69">
        <v>1</v>
      </c>
      <c r="AV51" s="69">
        <v>0</v>
      </c>
      <c r="AW51" s="69">
        <v>34</v>
      </c>
      <c r="AX51" s="69">
        <v>7</v>
      </c>
      <c r="AY51" s="228">
        <v>4</v>
      </c>
      <c r="AZ51" s="12"/>
      <c r="BA51" s="12"/>
      <c r="BB51" s="12"/>
      <c r="BC51" s="12"/>
      <c r="BD51" s="12"/>
      <c r="BE51" s="12"/>
      <c r="BF51" s="12"/>
      <c r="BG51" s="12"/>
      <c r="BH51" s="12"/>
      <c r="BI51" s="12"/>
      <c r="BJ51" s="12"/>
      <c r="BK51" s="12"/>
      <c r="BL51" s="12"/>
      <c r="BM51" s="12"/>
      <c r="BN51" s="12"/>
      <c r="BO51" s="12"/>
      <c r="BP51" s="12"/>
      <c r="BQ51" s="12"/>
      <c r="BR51" s="12"/>
      <c r="BS51" s="12"/>
      <c r="BT51" s="15"/>
      <c r="BU51" s="15"/>
      <c r="BV51" s="15"/>
      <c r="BW51" s="15"/>
    </row>
    <row r="52" spans="1:75">
      <c r="A52" s="12"/>
      <c r="B52" s="12"/>
      <c r="C52" s="12"/>
      <c r="D52" s="12"/>
      <c r="E52" s="12"/>
      <c r="F52" s="12"/>
      <c r="G52" s="12"/>
      <c r="H52" s="12"/>
      <c r="I52" s="12"/>
      <c r="J52" s="130"/>
      <c r="K52" s="130"/>
      <c r="L52" s="130"/>
      <c r="M52" s="130"/>
      <c r="N52" s="130"/>
      <c r="O52" s="130"/>
      <c r="P52" s="12"/>
      <c r="Q52" s="15"/>
      <c r="R52" s="15"/>
      <c r="S52" s="15"/>
      <c r="T52" s="15"/>
      <c r="U52" s="15"/>
      <c r="V52" s="15"/>
      <c r="W52" s="15"/>
      <c r="X52" s="15"/>
      <c r="Y52" s="12"/>
      <c r="Z52" s="15"/>
      <c r="AA52" s="15"/>
      <c r="AB52" s="15"/>
      <c r="AC52" s="15"/>
      <c r="AD52" s="15"/>
      <c r="AE52" s="15"/>
      <c r="AF52" s="12"/>
      <c r="AG52" s="10"/>
      <c r="AH52" s="73" t="s">
        <v>70</v>
      </c>
      <c r="AI52" s="244">
        <v>26</v>
      </c>
      <c r="AJ52" s="244">
        <v>2</v>
      </c>
      <c r="AK52" s="244">
        <v>5</v>
      </c>
      <c r="AL52" s="244">
        <v>3</v>
      </c>
      <c r="AM52" s="244">
        <v>3</v>
      </c>
      <c r="AN52" s="244">
        <v>1</v>
      </c>
      <c r="AO52" s="244">
        <v>3</v>
      </c>
      <c r="AP52" s="244">
        <v>1</v>
      </c>
      <c r="AQ52" s="244">
        <v>3</v>
      </c>
      <c r="AR52" s="244">
        <v>2</v>
      </c>
      <c r="AS52" s="244">
        <v>0</v>
      </c>
      <c r="AT52" s="244">
        <v>0</v>
      </c>
      <c r="AU52" s="244">
        <v>0</v>
      </c>
      <c r="AV52" s="244">
        <v>0</v>
      </c>
      <c r="AW52" s="244">
        <v>3</v>
      </c>
      <c r="AX52" s="244">
        <v>0</v>
      </c>
      <c r="AY52" s="245">
        <v>0</v>
      </c>
      <c r="AZ52" s="12"/>
      <c r="BA52" s="12"/>
      <c r="BB52" s="12"/>
      <c r="BC52" s="12"/>
      <c r="BD52" s="12"/>
      <c r="BE52" s="12"/>
      <c r="BF52" s="12"/>
      <c r="BG52" s="12"/>
      <c r="BH52" s="12"/>
      <c r="BI52" s="12"/>
      <c r="BJ52" s="12"/>
      <c r="BK52" s="12"/>
      <c r="BL52" s="12"/>
      <c r="BM52" s="12"/>
      <c r="BN52" s="12"/>
      <c r="BO52" s="12"/>
      <c r="BP52" s="12"/>
      <c r="BQ52" s="12"/>
      <c r="BR52" s="12"/>
      <c r="BS52" s="12"/>
      <c r="BT52" s="15"/>
      <c r="BU52" s="15"/>
      <c r="BV52" s="15"/>
      <c r="BW52" s="15"/>
    </row>
    <row r="53" spans="1:75">
      <c r="A53" s="12"/>
      <c r="B53" s="12"/>
      <c r="C53" s="12"/>
      <c r="D53" s="12"/>
      <c r="E53" s="12"/>
      <c r="F53" s="12"/>
      <c r="G53" s="12"/>
      <c r="H53" s="12"/>
      <c r="I53" s="12"/>
      <c r="J53" s="130"/>
      <c r="K53" s="130"/>
      <c r="L53" s="130"/>
      <c r="M53" s="130"/>
      <c r="N53" s="130"/>
      <c r="O53" s="130"/>
      <c r="P53" s="12"/>
      <c r="Q53" s="15"/>
      <c r="R53" s="15"/>
      <c r="S53" s="15"/>
      <c r="T53" s="15"/>
      <c r="U53" s="15"/>
      <c r="V53" s="15"/>
      <c r="W53" s="15"/>
      <c r="X53" s="15"/>
      <c r="Y53" s="15"/>
      <c r="Z53" s="15"/>
      <c r="AA53" s="15"/>
      <c r="AB53" s="15"/>
      <c r="AC53" s="15"/>
      <c r="AD53" s="15"/>
      <c r="AE53" s="15"/>
      <c r="AF53" s="12"/>
      <c r="AG53" s="9"/>
      <c r="AH53" s="9"/>
      <c r="AI53" s="12"/>
      <c r="AJ53" s="63"/>
      <c r="AK53" s="63"/>
      <c r="AL53" s="63"/>
      <c r="AM53" s="63"/>
      <c r="AN53" s="63"/>
      <c r="AO53" s="63"/>
      <c r="AP53" s="63"/>
      <c r="AQ53" s="63"/>
      <c r="AR53" s="63"/>
      <c r="AS53" s="63"/>
      <c r="AT53" s="63"/>
      <c r="AU53" s="63"/>
      <c r="AV53" s="63"/>
      <c r="AW53" s="63"/>
      <c r="AX53" s="63"/>
      <c r="AY53" s="63"/>
      <c r="AZ53" s="12"/>
      <c r="BA53" s="12"/>
      <c r="BB53" s="12"/>
      <c r="BC53" s="12"/>
      <c r="BD53" s="12"/>
      <c r="BE53" s="12"/>
      <c r="BF53" s="12"/>
      <c r="BG53" s="12"/>
      <c r="BH53" s="12"/>
      <c r="BI53" s="12"/>
      <c r="BJ53" s="12"/>
      <c r="BK53" s="12"/>
      <c r="BL53" s="12"/>
      <c r="BM53" s="12"/>
      <c r="BN53" s="12"/>
      <c r="BO53" s="12"/>
      <c r="BP53" s="12"/>
      <c r="BQ53" s="12"/>
      <c r="BR53" s="12"/>
      <c r="BS53" s="12"/>
      <c r="BT53" s="15"/>
      <c r="BU53" s="15"/>
      <c r="BV53" s="15"/>
      <c r="BW53" s="15"/>
    </row>
    <row r="54" spans="1:75">
      <c r="A54" s="12"/>
      <c r="B54" s="12"/>
      <c r="C54" s="12"/>
      <c r="D54" s="12"/>
      <c r="E54" s="12"/>
      <c r="F54" s="12"/>
      <c r="G54" s="12"/>
      <c r="H54" s="12"/>
      <c r="I54" s="12"/>
      <c r="J54" s="130"/>
      <c r="K54" s="130"/>
      <c r="L54" s="130"/>
      <c r="M54" s="130"/>
      <c r="N54" s="130"/>
      <c r="O54" s="130"/>
      <c r="P54" s="12"/>
      <c r="Q54" s="15"/>
      <c r="R54" s="15"/>
      <c r="S54" s="15"/>
      <c r="T54" s="15"/>
      <c r="U54" s="15"/>
      <c r="V54" s="15"/>
      <c r="W54" s="15"/>
      <c r="X54" s="15"/>
      <c r="Y54" s="15"/>
      <c r="Z54" s="15"/>
      <c r="AA54" s="15"/>
      <c r="AB54" s="15"/>
      <c r="AC54" s="15"/>
      <c r="AD54" s="15"/>
      <c r="AE54" s="15"/>
      <c r="AF54" s="12"/>
      <c r="AG54" s="108" t="s">
        <v>81</v>
      </c>
      <c r="AH54" s="9"/>
      <c r="AI54" s="12"/>
      <c r="AJ54" s="63"/>
      <c r="AK54" s="63"/>
      <c r="AL54" s="63"/>
      <c r="AM54" s="63"/>
      <c r="AN54" s="63"/>
      <c r="AO54" s="63"/>
      <c r="AP54" s="63"/>
      <c r="AQ54" s="63"/>
      <c r="AR54" s="63"/>
      <c r="AS54" s="63"/>
      <c r="AT54" s="63"/>
      <c r="AU54" s="63"/>
      <c r="AV54" s="63"/>
      <c r="AW54" s="63"/>
      <c r="AX54" s="63"/>
      <c r="AY54" s="63"/>
      <c r="AZ54" s="12"/>
      <c r="BA54" s="12"/>
      <c r="BB54" s="12"/>
      <c r="BC54" s="12"/>
      <c r="BD54" s="12"/>
      <c r="BE54" s="12"/>
      <c r="BF54" s="12"/>
      <c r="BG54" s="12"/>
      <c r="BH54" s="12"/>
      <c r="BI54" s="12"/>
      <c r="BJ54" s="12"/>
      <c r="BK54" s="12"/>
      <c r="BL54" s="12"/>
      <c r="BM54" s="12"/>
      <c r="BN54" s="12"/>
      <c r="BO54" s="12"/>
      <c r="BP54" s="12"/>
      <c r="BQ54" s="12"/>
      <c r="BR54" s="12"/>
      <c r="BS54" s="12"/>
      <c r="BT54" s="15"/>
      <c r="BU54" s="15"/>
      <c r="BV54" s="15"/>
      <c r="BW54" s="15"/>
    </row>
    <row r="55" spans="1:75">
      <c r="A55" s="15"/>
      <c r="B55" s="15"/>
      <c r="C55" s="15"/>
      <c r="D55" s="15"/>
      <c r="E55" s="15"/>
      <c r="F55" s="15"/>
      <c r="G55" s="15"/>
      <c r="H55" s="15"/>
      <c r="I55" s="15"/>
      <c r="J55" s="131"/>
      <c r="K55" s="131"/>
      <c r="L55" s="131"/>
      <c r="M55" s="131"/>
      <c r="N55" s="131"/>
      <c r="O55" s="131"/>
      <c r="P55" s="15"/>
      <c r="Q55" s="15"/>
      <c r="R55" s="15"/>
      <c r="S55" s="15"/>
      <c r="T55" s="15"/>
      <c r="U55" s="15"/>
      <c r="V55" s="15"/>
      <c r="W55" s="15"/>
      <c r="X55" s="15"/>
      <c r="Y55" s="15"/>
      <c r="Z55" s="15"/>
      <c r="AA55" s="15"/>
      <c r="AB55" s="15"/>
      <c r="AC55" s="15"/>
      <c r="AD55" s="15"/>
      <c r="AE55" s="15"/>
      <c r="AF55" s="15"/>
      <c r="AG55" s="15"/>
      <c r="AH55" s="38"/>
      <c r="AI55" s="15"/>
      <c r="AJ55" s="38"/>
      <c r="AK55" s="38"/>
      <c r="AL55" s="38"/>
      <c r="AM55" s="38"/>
      <c r="AN55" s="38"/>
      <c r="AO55" s="38"/>
      <c r="AP55" s="38"/>
      <c r="AQ55" s="38"/>
      <c r="AR55" s="38"/>
      <c r="AS55" s="38"/>
      <c r="AT55" s="38"/>
      <c r="AU55" s="38"/>
      <c r="AV55" s="38"/>
      <c r="AW55" s="38"/>
      <c r="AX55" s="38"/>
      <c r="AY55" s="38"/>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row>
    <row r="56" spans="1:75">
      <c r="A56" s="15"/>
      <c r="B56" s="15"/>
      <c r="C56" s="15"/>
      <c r="D56" s="15"/>
      <c r="E56" s="15"/>
      <c r="F56" s="15"/>
      <c r="G56" s="15"/>
      <c r="H56" s="15"/>
      <c r="I56" s="15"/>
      <c r="J56" s="131"/>
      <c r="K56" s="131"/>
      <c r="L56" s="131"/>
      <c r="M56" s="131"/>
      <c r="N56" s="131"/>
      <c r="O56" s="131"/>
      <c r="P56" s="15"/>
      <c r="Q56" s="15"/>
      <c r="R56" s="15"/>
      <c r="S56" s="15"/>
      <c r="T56" s="15"/>
      <c r="U56" s="15"/>
      <c r="V56" s="15"/>
      <c r="W56" s="15"/>
      <c r="X56" s="15"/>
      <c r="Y56" s="15"/>
      <c r="Z56" s="15"/>
      <c r="AA56" s="15"/>
      <c r="AB56" s="15"/>
      <c r="AC56" s="15"/>
      <c r="AD56" s="15"/>
      <c r="AE56" s="15"/>
      <c r="AF56" s="15"/>
      <c r="AG56" s="15"/>
      <c r="AH56" s="15"/>
      <c r="AI56" s="15"/>
      <c r="AJ56" s="37"/>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row>
    <row r="57" spans="1:75">
      <c r="A57" s="15"/>
      <c r="B57" s="15"/>
      <c r="C57" s="15"/>
      <c r="D57" s="15"/>
      <c r="E57" s="15"/>
      <c r="F57" s="15"/>
      <c r="G57" s="15"/>
      <c r="H57" s="15"/>
      <c r="I57" s="15"/>
      <c r="J57" s="131"/>
      <c r="K57" s="131"/>
      <c r="L57" s="131"/>
      <c r="M57" s="131"/>
      <c r="N57" s="131"/>
      <c r="O57" s="131"/>
      <c r="P57" s="15"/>
      <c r="Q57" s="15"/>
      <c r="R57" s="15"/>
      <c r="S57" s="15"/>
      <c r="T57" s="15"/>
      <c r="U57" s="15"/>
      <c r="V57" s="15"/>
      <c r="W57" s="15"/>
      <c r="X57" s="15"/>
      <c r="Y57" s="15"/>
      <c r="Z57" s="15"/>
      <c r="AA57" s="15"/>
      <c r="AB57" s="15"/>
      <c r="AC57" s="15"/>
      <c r="AD57" s="15"/>
      <c r="AE57" s="15"/>
      <c r="AF57" s="15"/>
      <c r="AG57" s="15"/>
      <c r="AH57" s="15"/>
      <c r="AI57" s="15"/>
      <c r="AJ57" s="37"/>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row>
    <row r="58" spans="1:75">
      <c r="A58" s="15"/>
      <c r="B58" s="15"/>
      <c r="C58" s="15"/>
      <c r="D58" s="15"/>
      <c r="E58" s="15"/>
      <c r="F58" s="15"/>
      <c r="G58" s="15"/>
      <c r="H58" s="15"/>
      <c r="I58" s="15"/>
      <c r="J58" s="131"/>
      <c r="K58" s="131"/>
      <c r="L58" s="131"/>
      <c r="M58" s="131"/>
      <c r="N58" s="131"/>
      <c r="O58" s="131"/>
      <c r="P58" s="15"/>
      <c r="Q58" s="15"/>
      <c r="R58" s="15"/>
      <c r="S58" s="15"/>
      <c r="T58" s="15"/>
      <c r="U58" s="15"/>
      <c r="V58" s="15"/>
      <c r="W58" s="15"/>
      <c r="X58" s="15"/>
      <c r="Y58" s="15"/>
      <c r="Z58" s="15"/>
      <c r="AA58" s="15"/>
      <c r="AB58" s="15"/>
      <c r="AC58" s="15"/>
      <c r="AD58" s="15"/>
      <c r="AE58" s="15"/>
      <c r="AF58" s="15"/>
      <c r="AG58" s="15"/>
      <c r="AH58" s="15"/>
      <c r="AI58" s="15"/>
      <c r="AJ58" s="37"/>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row>
    <row r="59" spans="1:75">
      <c r="A59" s="15"/>
      <c r="B59" s="15"/>
      <c r="C59" s="15"/>
      <c r="D59" s="15"/>
      <c r="E59" s="15"/>
      <c r="F59" s="15"/>
      <c r="G59" s="15"/>
      <c r="H59" s="15"/>
      <c r="I59" s="15"/>
      <c r="J59" s="131"/>
      <c r="K59" s="131"/>
      <c r="L59" s="131"/>
      <c r="M59" s="131"/>
      <c r="N59" s="131"/>
      <c r="O59" s="131"/>
      <c r="P59" s="15"/>
      <c r="Q59" s="15"/>
      <c r="R59" s="15"/>
      <c r="S59" s="15"/>
      <c r="T59" s="15"/>
      <c r="U59" s="15"/>
      <c r="V59" s="15"/>
      <c r="W59" s="15"/>
      <c r="X59" s="15"/>
      <c r="Y59" s="15"/>
      <c r="Z59" s="15"/>
      <c r="AA59" s="15"/>
      <c r="AB59" s="15"/>
      <c r="AC59" s="15"/>
      <c r="AD59" s="15"/>
      <c r="AE59" s="15"/>
      <c r="AF59" s="15"/>
      <c r="AH59" s="15"/>
      <c r="AI59" s="15"/>
      <c r="AJ59" s="37"/>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row>
    <row r="60" spans="1:75">
      <c r="A60" s="15"/>
      <c r="B60" s="15"/>
      <c r="C60" s="15"/>
      <c r="D60" s="15"/>
      <c r="E60" s="15"/>
      <c r="F60" s="15"/>
      <c r="G60" s="15"/>
      <c r="H60" s="15"/>
      <c r="I60" s="15"/>
      <c r="J60" s="131"/>
      <c r="K60" s="131"/>
      <c r="L60" s="131"/>
      <c r="M60" s="131"/>
      <c r="N60" s="131"/>
      <c r="O60" s="131"/>
      <c r="P60" s="15"/>
      <c r="Q60" s="15"/>
      <c r="R60" s="15"/>
      <c r="S60" s="15"/>
      <c r="T60" s="15"/>
      <c r="U60" s="15"/>
      <c r="V60" s="15"/>
      <c r="W60" s="15"/>
      <c r="X60" s="15"/>
      <c r="Y60" s="15"/>
      <c r="Z60" s="15"/>
      <c r="AA60" s="15"/>
      <c r="AB60" s="15"/>
      <c r="AC60" s="15"/>
      <c r="AD60" s="15"/>
      <c r="AE60" s="15"/>
      <c r="AF60" s="15"/>
      <c r="AG60" s="15"/>
      <c r="AH60" s="15"/>
      <c r="AI60" s="15"/>
      <c r="AJ60" s="37"/>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row>
    <row r="61" spans="1:75">
      <c r="A61" s="15"/>
      <c r="B61" s="15"/>
      <c r="C61" s="15"/>
      <c r="D61" s="15"/>
      <c r="E61" s="15"/>
      <c r="F61" s="15"/>
      <c r="G61" s="15"/>
      <c r="H61" s="15"/>
      <c r="I61" s="15"/>
      <c r="J61" s="131"/>
      <c r="K61" s="131"/>
      <c r="L61" s="131"/>
      <c r="M61" s="131"/>
      <c r="N61" s="131"/>
      <c r="O61" s="131"/>
      <c r="P61" s="15"/>
      <c r="Q61" s="15"/>
      <c r="R61" s="15"/>
      <c r="S61" s="15"/>
      <c r="T61" s="15"/>
      <c r="U61" s="15"/>
      <c r="V61" s="15"/>
      <c r="W61" s="15"/>
      <c r="X61" s="15"/>
      <c r="Y61" s="15"/>
      <c r="Z61" s="15"/>
      <c r="AA61" s="15"/>
      <c r="AB61" s="15"/>
      <c r="AC61" s="15"/>
      <c r="AD61" s="15"/>
      <c r="AE61" s="15"/>
      <c r="AF61" s="15"/>
      <c r="AG61" s="15"/>
      <c r="AH61" s="15"/>
      <c r="AI61" s="15"/>
      <c r="AJ61" s="37"/>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row>
    <row r="62" spans="1:75">
      <c r="A62" s="15"/>
      <c r="B62" s="15"/>
      <c r="C62" s="15"/>
      <c r="D62" s="15"/>
      <c r="E62" s="15"/>
      <c r="F62" s="15"/>
      <c r="G62" s="15"/>
      <c r="H62" s="15"/>
      <c r="I62" s="15"/>
      <c r="J62" s="131"/>
      <c r="K62" s="131"/>
      <c r="L62" s="131"/>
      <c r="M62" s="131"/>
      <c r="N62" s="131"/>
      <c r="O62" s="131"/>
      <c r="P62" s="15"/>
      <c r="Q62" s="15"/>
      <c r="R62" s="15"/>
      <c r="S62" s="15"/>
      <c r="T62" s="15"/>
      <c r="U62" s="15"/>
      <c r="V62" s="15"/>
      <c r="W62" s="15"/>
      <c r="X62" s="15"/>
      <c r="Y62" s="15"/>
      <c r="Z62" s="15"/>
      <c r="AA62" s="15"/>
      <c r="AB62" s="15"/>
      <c r="AC62" s="15"/>
      <c r="AD62" s="15"/>
      <c r="AE62" s="15"/>
      <c r="AF62" s="15"/>
      <c r="AG62" s="15"/>
      <c r="AH62" s="15"/>
      <c r="AI62" s="15"/>
      <c r="AJ62" s="37"/>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row>
    <row r="63" spans="1:75">
      <c r="A63" s="15"/>
      <c r="B63" s="153"/>
      <c r="C63" s="153"/>
      <c r="D63" s="153"/>
      <c r="E63" s="153"/>
      <c r="F63" s="153"/>
      <c r="G63" s="153"/>
      <c r="H63" s="153"/>
      <c r="I63" s="153"/>
      <c r="J63" s="153"/>
      <c r="K63" s="153"/>
      <c r="L63" s="153"/>
      <c r="M63" s="153"/>
      <c r="N63" s="153"/>
      <c r="O63" s="153"/>
      <c r="P63" s="153"/>
      <c r="Q63" s="153"/>
      <c r="R63" s="153"/>
      <c r="S63" s="153"/>
      <c r="T63" s="153"/>
      <c r="U63" s="15"/>
      <c r="V63" s="15"/>
      <c r="W63" s="15"/>
      <c r="X63" s="15"/>
      <c r="Y63" s="15"/>
      <c r="Z63" s="15"/>
      <c r="AA63" s="15"/>
      <c r="AB63" s="15"/>
      <c r="AC63" s="15"/>
      <c r="AD63" s="15"/>
      <c r="AE63" s="15"/>
      <c r="AF63" s="15"/>
      <c r="AG63" s="15"/>
      <c r="AH63" s="15"/>
      <c r="AI63" s="15"/>
      <c r="AJ63" s="37"/>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row>
    <row r="64" spans="1:75">
      <c r="A64" s="15"/>
      <c r="B64" s="15"/>
      <c r="C64" s="15"/>
      <c r="D64" s="15"/>
      <c r="E64" s="15"/>
      <c r="F64" s="15"/>
      <c r="G64" s="15"/>
      <c r="H64" s="15"/>
      <c r="I64" s="15"/>
      <c r="J64" s="131"/>
      <c r="K64" s="131"/>
      <c r="L64" s="131"/>
      <c r="M64" s="131"/>
      <c r="N64" s="131"/>
      <c r="O64" s="131"/>
      <c r="P64" s="15"/>
      <c r="Q64" s="15"/>
      <c r="R64" s="15"/>
      <c r="S64" s="15"/>
      <c r="T64" s="15"/>
      <c r="U64" s="15"/>
      <c r="V64" s="15"/>
      <c r="W64" s="15"/>
      <c r="X64" s="15"/>
      <c r="Y64" s="15"/>
      <c r="Z64" s="15"/>
      <c r="AA64" s="15"/>
      <c r="AB64" s="15"/>
      <c r="AC64" s="15"/>
      <c r="AD64" s="15"/>
      <c r="AE64" s="15"/>
      <c r="AF64" s="15"/>
      <c r="AG64" s="15"/>
      <c r="AH64" s="15"/>
      <c r="AI64" s="15"/>
      <c r="AJ64" s="37"/>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row>
    <row r="65" spans="1:75" ht="15">
      <c r="A65" s="15"/>
      <c r="B65" s="149"/>
      <c r="C65" s="149"/>
      <c r="D65" s="149"/>
      <c r="E65" s="149"/>
      <c r="F65" s="149"/>
      <c r="G65" s="149"/>
      <c r="H65" s="149"/>
      <c r="I65" s="149"/>
      <c r="J65" s="149"/>
      <c r="K65" s="149"/>
      <c r="L65" s="149"/>
      <c r="M65" s="149"/>
      <c r="N65" s="149"/>
      <c r="O65" s="149"/>
      <c r="P65" s="149"/>
      <c r="Q65" s="149"/>
      <c r="R65" s="149"/>
      <c r="S65" s="149"/>
      <c r="T65" s="149"/>
      <c r="U65" s="15"/>
      <c r="V65" s="15"/>
      <c r="W65" s="15"/>
      <c r="X65" s="15"/>
      <c r="Y65" s="15"/>
      <c r="Z65" s="15"/>
      <c r="AA65" s="15"/>
      <c r="AB65" s="15"/>
      <c r="AC65" s="15"/>
      <c r="AD65" s="15"/>
      <c r="AE65" s="15"/>
      <c r="AF65" s="15"/>
      <c r="AG65" s="15"/>
      <c r="AH65" s="15"/>
      <c r="AI65" s="15"/>
      <c r="AJ65" s="37"/>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row>
    <row r="66" spans="1:75">
      <c r="A66" s="15"/>
      <c r="B66" s="15"/>
      <c r="C66" s="15"/>
      <c r="D66" s="15"/>
      <c r="E66" s="15"/>
      <c r="F66" s="15"/>
      <c r="G66" s="15"/>
      <c r="H66" s="15"/>
      <c r="I66" s="15"/>
      <c r="J66" s="131"/>
      <c r="K66" s="131"/>
      <c r="L66" s="131"/>
      <c r="M66" s="131"/>
      <c r="N66" s="131"/>
      <c r="O66" s="131"/>
      <c r="P66" s="15"/>
      <c r="Q66" s="15"/>
      <c r="R66" s="15"/>
      <c r="S66" s="15"/>
      <c r="T66" s="15"/>
      <c r="U66" s="15"/>
      <c r="V66" s="15"/>
      <c r="W66" s="15"/>
      <c r="X66" s="15"/>
      <c r="Y66" s="15"/>
      <c r="Z66" s="15"/>
      <c r="AA66" s="15"/>
      <c r="AB66" s="15"/>
      <c r="AC66" s="15"/>
      <c r="AD66" s="15"/>
      <c r="AE66" s="15"/>
      <c r="AF66" s="15"/>
      <c r="AG66" s="15"/>
      <c r="AH66" s="15"/>
      <c r="AI66" s="15"/>
      <c r="AJ66" s="37"/>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row>
    <row r="67" spans="1:75">
      <c r="A67" s="15"/>
      <c r="B67" s="15"/>
      <c r="C67" s="15"/>
      <c r="D67" s="15"/>
      <c r="E67" s="15"/>
      <c r="F67" s="15"/>
      <c r="G67" s="15"/>
      <c r="H67" s="15"/>
      <c r="I67" s="15"/>
      <c r="J67" s="131"/>
      <c r="K67" s="131"/>
      <c r="L67" s="131"/>
      <c r="M67" s="131"/>
      <c r="N67" s="131"/>
      <c r="O67" s="131"/>
      <c r="P67" s="15"/>
      <c r="Q67" s="15"/>
      <c r="R67" s="15"/>
      <c r="S67" s="15"/>
      <c r="T67" s="15"/>
      <c r="U67" s="15"/>
      <c r="V67" s="15"/>
      <c r="W67" s="15"/>
      <c r="X67" s="15"/>
      <c r="Y67" s="15"/>
      <c r="Z67" s="15"/>
      <c r="AA67" s="15"/>
      <c r="AB67" s="15"/>
      <c r="AC67" s="15"/>
      <c r="AD67" s="15"/>
      <c r="AE67" s="15"/>
      <c r="AF67" s="15"/>
      <c r="AG67" s="15"/>
      <c r="AH67" s="15"/>
      <c r="AI67" s="15"/>
      <c r="AJ67" s="37"/>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row>
    <row r="68" spans="1:75">
      <c r="A68" s="15"/>
      <c r="B68" s="15"/>
      <c r="C68" s="15"/>
      <c r="D68" s="15"/>
      <c r="E68" s="15"/>
      <c r="F68" s="15"/>
      <c r="G68" s="15"/>
      <c r="H68" s="15"/>
      <c r="I68" s="15"/>
      <c r="J68" s="131"/>
      <c r="K68" s="131"/>
      <c r="L68" s="131"/>
      <c r="M68" s="131"/>
      <c r="N68" s="131"/>
      <c r="O68" s="131"/>
      <c r="P68" s="15"/>
      <c r="Q68" s="15"/>
      <c r="R68" s="15"/>
      <c r="S68" s="15"/>
      <c r="T68" s="15"/>
      <c r="U68" s="15"/>
      <c r="V68" s="15"/>
      <c r="W68" s="15"/>
      <c r="X68" s="15"/>
      <c r="Y68" s="15"/>
      <c r="Z68" s="15"/>
      <c r="AA68" s="15"/>
      <c r="AB68" s="15"/>
      <c r="AC68" s="15"/>
      <c r="AD68" s="15"/>
      <c r="AE68" s="15"/>
      <c r="AF68" s="15"/>
      <c r="AG68" s="15"/>
      <c r="AH68" s="15"/>
      <c r="AI68" s="15"/>
      <c r="AJ68" s="37"/>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row>
    <row r="69" spans="1:75">
      <c r="A69" s="15"/>
      <c r="B69" s="15"/>
      <c r="C69" s="15"/>
      <c r="D69" s="15"/>
      <c r="E69" s="15"/>
      <c r="F69" s="15"/>
      <c r="G69" s="15"/>
      <c r="H69" s="15"/>
      <c r="I69" s="15"/>
      <c r="J69" s="131"/>
      <c r="K69" s="131"/>
      <c r="L69" s="131"/>
      <c r="M69" s="131"/>
      <c r="N69" s="131"/>
      <c r="O69" s="131"/>
      <c r="P69" s="15"/>
      <c r="Q69" s="15"/>
      <c r="R69" s="15"/>
      <c r="S69" s="15"/>
      <c r="T69" s="15"/>
      <c r="U69" s="15"/>
      <c r="V69" s="15"/>
      <c r="W69" s="15"/>
      <c r="X69" s="15"/>
      <c r="Y69" s="15"/>
      <c r="Z69" s="15"/>
      <c r="AA69" s="15"/>
      <c r="AB69" s="15"/>
      <c r="AC69" s="15"/>
      <c r="AD69" s="15"/>
      <c r="AE69" s="15"/>
      <c r="AF69" s="15"/>
      <c r="AG69" s="15"/>
      <c r="AH69" s="15"/>
      <c r="AI69" s="15"/>
      <c r="AJ69" s="37"/>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row>
    <row r="70" spans="1:75">
      <c r="A70" s="15"/>
      <c r="B70" s="15"/>
      <c r="C70" s="15"/>
      <c r="D70" s="15"/>
      <c r="E70" s="15"/>
      <c r="F70" s="15"/>
      <c r="G70" s="15"/>
      <c r="H70" s="15"/>
      <c r="I70" s="15"/>
      <c r="J70" s="131"/>
      <c r="K70" s="131"/>
      <c r="L70" s="131"/>
      <c r="M70" s="131"/>
      <c r="N70" s="131"/>
      <c r="O70" s="131"/>
      <c r="P70" s="15"/>
      <c r="Q70" s="15"/>
      <c r="R70" s="15"/>
      <c r="S70" s="15"/>
      <c r="T70" s="15"/>
      <c r="U70" s="15"/>
      <c r="V70" s="15"/>
      <c r="W70" s="15"/>
      <c r="X70" s="15"/>
      <c r="Y70" s="15"/>
      <c r="Z70" s="15"/>
      <c r="AA70" s="15"/>
      <c r="AB70" s="15"/>
      <c r="AC70" s="15"/>
      <c r="AD70" s="15"/>
      <c r="AE70" s="15"/>
      <c r="AF70" s="15"/>
      <c r="AG70" s="15"/>
      <c r="AH70" s="15"/>
      <c r="AJ70" s="37"/>
      <c r="AK70" s="15"/>
      <c r="AL70" s="15"/>
      <c r="AM70" s="15"/>
      <c r="AN70" s="15"/>
      <c r="AO70" s="15"/>
      <c r="AP70" s="15"/>
      <c r="AQ70" s="15"/>
      <c r="AR70" s="15"/>
      <c r="AS70" s="15"/>
      <c r="AT70" s="15"/>
      <c r="AU70" s="15"/>
      <c r="AV70" s="15"/>
      <c r="AW70" s="15"/>
      <c r="AX70" s="15"/>
      <c r="AY70" s="15"/>
      <c r="BE70" s="15"/>
      <c r="BF70" s="15"/>
      <c r="BG70" s="15"/>
      <c r="BH70" s="15"/>
      <c r="BI70" s="15"/>
      <c r="BJ70" s="15"/>
      <c r="BK70" s="15"/>
      <c r="BL70" s="15"/>
      <c r="BM70" s="15"/>
      <c r="BN70" s="15"/>
      <c r="BO70" s="15"/>
      <c r="BP70" s="15"/>
      <c r="BQ70" s="15"/>
      <c r="BR70" s="15"/>
      <c r="BT70" s="15"/>
      <c r="BU70" s="15"/>
      <c r="BV70" s="15"/>
    </row>
    <row r="71" spans="1:75">
      <c r="A71" s="15"/>
      <c r="B71" s="15"/>
      <c r="C71" s="15"/>
      <c r="D71" s="15"/>
      <c r="E71" s="15"/>
      <c r="F71" s="15"/>
      <c r="G71" s="15"/>
      <c r="H71" s="15"/>
      <c r="I71" s="15"/>
      <c r="J71" s="131"/>
      <c r="K71" s="131"/>
      <c r="L71" s="131"/>
      <c r="M71" s="131"/>
      <c r="N71" s="131"/>
      <c r="O71" s="131"/>
      <c r="P71" s="15"/>
      <c r="Q71" s="15"/>
      <c r="R71" s="15"/>
      <c r="S71" s="15"/>
      <c r="T71" s="15"/>
      <c r="U71" s="15"/>
      <c r="V71" s="15"/>
      <c r="W71" s="15"/>
      <c r="X71" s="15"/>
      <c r="Y71" s="15"/>
      <c r="Z71" s="15"/>
      <c r="AA71" s="15"/>
      <c r="AB71" s="15"/>
      <c r="AC71" s="15"/>
      <c r="AD71" s="15"/>
      <c r="AE71" s="15"/>
      <c r="AF71" s="15"/>
      <c r="AG71" s="15"/>
      <c r="AH71" s="15"/>
      <c r="AJ71" s="37"/>
      <c r="AK71" s="15"/>
      <c r="AL71" s="15"/>
      <c r="AM71" s="15"/>
      <c r="AN71" s="15"/>
      <c r="AO71" s="15"/>
      <c r="AP71" s="15"/>
      <c r="AQ71" s="15"/>
      <c r="AR71" s="15"/>
      <c r="AS71" s="15"/>
      <c r="AT71" s="15"/>
      <c r="AU71" s="15"/>
      <c r="AV71" s="15"/>
      <c r="AW71" s="15"/>
      <c r="AX71" s="15"/>
      <c r="AY71" s="15"/>
      <c r="BE71" s="15"/>
      <c r="BF71" s="15"/>
      <c r="BG71" s="15"/>
      <c r="BH71" s="15"/>
      <c r="BI71" s="15"/>
      <c r="BJ71" s="15"/>
      <c r="BK71" s="15"/>
      <c r="BL71" s="15"/>
      <c r="BM71" s="15"/>
      <c r="BN71" s="15"/>
      <c r="BO71" s="15"/>
      <c r="BP71" s="15"/>
      <c r="BQ71" s="15"/>
      <c r="BR71" s="15"/>
      <c r="BT71" s="15"/>
      <c r="BU71" s="15"/>
      <c r="BV71" s="15"/>
    </row>
    <row r="72" spans="1:75">
      <c r="A72" s="15"/>
      <c r="B72" s="15"/>
      <c r="C72" s="15"/>
      <c r="D72" s="15"/>
      <c r="E72" s="15"/>
      <c r="F72" s="15"/>
      <c r="G72" s="15"/>
      <c r="H72" s="15"/>
      <c r="I72" s="15"/>
      <c r="J72" s="131"/>
      <c r="K72" s="131"/>
      <c r="L72" s="131"/>
      <c r="M72" s="131"/>
      <c r="N72" s="131"/>
      <c r="O72" s="131"/>
      <c r="P72" s="15"/>
      <c r="Q72" s="15"/>
      <c r="R72" s="15"/>
      <c r="S72" s="15"/>
      <c r="T72" s="15"/>
      <c r="U72" s="15"/>
      <c r="V72" s="15"/>
      <c r="W72" s="15"/>
      <c r="X72" s="15"/>
      <c r="Y72" s="15"/>
      <c r="Z72" s="15"/>
      <c r="AA72" s="15"/>
      <c r="AB72" s="15"/>
      <c r="AC72" s="15"/>
      <c r="AD72" s="15"/>
      <c r="AE72" s="15"/>
      <c r="AF72" s="15"/>
      <c r="AG72" s="15"/>
      <c r="AH72" s="15"/>
      <c r="AJ72" s="37"/>
      <c r="AK72" s="15"/>
      <c r="AL72" s="15"/>
      <c r="AM72" s="15"/>
      <c r="AN72" s="15"/>
      <c r="AO72" s="15"/>
      <c r="AP72" s="15"/>
      <c r="AQ72" s="15"/>
      <c r="AR72" s="15"/>
      <c r="AS72" s="15"/>
      <c r="AT72" s="15"/>
      <c r="AU72" s="15"/>
      <c r="AV72" s="15"/>
      <c r="AW72" s="15"/>
      <c r="AX72" s="15"/>
      <c r="AY72" s="15"/>
      <c r="BE72" s="15"/>
      <c r="BF72" s="15"/>
      <c r="BG72" s="15"/>
      <c r="BH72" s="15"/>
      <c r="BI72" s="15"/>
      <c r="BJ72" s="15"/>
      <c r="BK72" s="15"/>
      <c r="BL72" s="15"/>
      <c r="BM72" s="15"/>
      <c r="BN72" s="15"/>
      <c r="BO72" s="15"/>
      <c r="BP72" s="15"/>
      <c r="BQ72" s="15"/>
      <c r="BR72" s="15"/>
      <c r="BT72" s="15"/>
      <c r="BU72" s="15"/>
      <c r="BV72" s="15"/>
    </row>
    <row r="73" spans="1:75">
      <c r="A73" s="15"/>
      <c r="B73" s="15"/>
      <c r="C73" s="15"/>
      <c r="D73" s="15"/>
      <c r="E73" s="15"/>
      <c r="F73" s="15"/>
      <c r="G73" s="15"/>
      <c r="H73" s="15"/>
      <c r="I73" s="15"/>
      <c r="J73" s="131"/>
      <c r="K73" s="131"/>
      <c r="L73" s="131"/>
      <c r="M73" s="131"/>
      <c r="N73" s="131"/>
      <c r="O73" s="131"/>
      <c r="P73" s="15"/>
      <c r="Q73" s="15"/>
      <c r="R73" s="15"/>
      <c r="S73" s="15"/>
      <c r="T73" s="15"/>
      <c r="U73" s="15"/>
      <c r="V73" s="15"/>
      <c r="W73" s="15"/>
      <c r="X73" s="15"/>
      <c r="Y73" s="15"/>
      <c r="Z73" s="15"/>
      <c r="AA73" s="15"/>
      <c r="AB73" s="15"/>
      <c r="AC73" s="15"/>
      <c r="AD73" s="15"/>
      <c r="AE73" s="15"/>
      <c r="AF73" s="15"/>
      <c r="AG73" s="15"/>
      <c r="AH73" s="15"/>
      <c r="AJ73" s="37"/>
      <c r="AK73" s="15"/>
      <c r="AL73" s="15"/>
      <c r="AM73" s="15"/>
      <c r="AN73" s="15"/>
      <c r="AO73" s="15"/>
      <c r="AP73" s="15"/>
      <c r="AQ73" s="15"/>
      <c r="AR73" s="15"/>
      <c r="AS73" s="15"/>
      <c r="AT73" s="15"/>
      <c r="AU73" s="15"/>
      <c r="AV73" s="15"/>
      <c r="AW73" s="15"/>
      <c r="AX73" s="15"/>
      <c r="AY73" s="15"/>
      <c r="BE73" s="15"/>
      <c r="BF73" s="15"/>
      <c r="BG73" s="15"/>
      <c r="BH73" s="15"/>
      <c r="BI73" s="15"/>
      <c r="BJ73" s="15"/>
      <c r="BK73" s="15"/>
      <c r="BL73" s="15"/>
      <c r="BM73" s="15"/>
      <c r="BN73" s="15"/>
      <c r="BO73" s="15"/>
      <c r="BP73" s="15"/>
      <c r="BQ73" s="15"/>
      <c r="BR73" s="15"/>
      <c r="BT73" s="15"/>
      <c r="BU73" s="15"/>
      <c r="BV73" s="15"/>
    </row>
    <row r="74" spans="1:75">
      <c r="A74" s="15"/>
      <c r="B74" s="15"/>
      <c r="C74" s="15"/>
      <c r="D74" s="15"/>
      <c r="E74" s="15"/>
      <c r="F74" s="15"/>
      <c r="G74" s="15"/>
      <c r="H74" s="15"/>
      <c r="I74" s="15"/>
      <c r="J74" s="131"/>
      <c r="K74" s="131"/>
      <c r="L74" s="131"/>
      <c r="M74" s="131"/>
      <c r="N74" s="131"/>
      <c r="O74" s="131"/>
      <c r="P74" s="15"/>
      <c r="Q74" s="15"/>
      <c r="R74" s="15"/>
      <c r="S74" s="15"/>
      <c r="T74" s="15"/>
      <c r="U74" s="15"/>
      <c r="V74" s="15"/>
      <c r="W74" s="15"/>
      <c r="X74" s="15"/>
      <c r="Y74" s="15"/>
      <c r="Z74" s="15"/>
      <c r="AA74" s="15"/>
      <c r="AB74" s="15"/>
      <c r="AC74" s="15"/>
      <c r="AD74" s="15"/>
      <c r="AE74" s="15"/>
      <c r="AF74" s="15"/>
      <c r="AG74" s="15"/>
      <c r="AH74" s="15"/>
      <c r="AJ74" s="37"/>
      <c r="AK74" s="15"/>
      <c r="AL74" s="15"/>
      <c r="AM74" s="15"/>
      <c r="AN74" s="15"/>
      <c r="AO74" s="15"/>
      <c r="AP74" s="15"/>
      <c r="AQ74" s="15"/>
      <c r="AR74" s="15"/>
      <c r="AS74" s="15"/>
      <c r="AT74" s="15"/>
      <c r="AU74" s="15"/>
      <c r="AV74" s="15"/>
      <c r="AW74" s="15"/>
      <c r="AX74" s="15"/>
      <c r="AY74" s="15"/>
      <c r="BE74" s="15"/>
      <c r="BF74" s="37"/>
      <c r="BG74" s="41"/>
      <c r="BH74" s="37"/>
      <c r="BI74" s="37"/>
      <c r="BJ74" s="37"/>
      <c r="BK74" s="15"/>
      <c r="BL74" s="15"/>
      <c r="BM74" s="15"/>
      <c r="BN74" s="15"/>
      <c r="BO74" s="15"/>
      <c r="BP74" s="15"/>
      <c r="BQ74" s="15"/>
      <c r="BR74" s="15"/>
      <c r="BT74" s="15"/>
      <c r="BU74" s="15"/>
      <c r="BV74" s="15"/>
    </row>
    <row r="75" spans="1:75">
      <c r="A75" s="15"/>
      <c r="B75" s="15"/>
      <c r="C75" s="15"/>
      <c r="D75" s="15"/>
      <c r="E75" s="15"/>
      <c r="F75" s="15"/>
      <c r="G75" s="15"/>
      <c r="H75" s="15"/>
      <c r="I75" s="15"/>
      <c r="J75" s="131"/>
      <c r="K75" s="131"/>
      <c r="L75" s="131"/>
      <c r="M75" s="131"/>
      <c r="N75" s="131"/>
      <c r="O75" s="131"/>
      <c r="P75" s="15"/>
      <c r="Q75" s="15"/>
      <c r="R75" s="15"/>
      <c r="S75" s="15"/>
      <c r="T75" s="15"/>
      <c r="U75" s="15"/>
      <c r="V75" s="15"/>
      <c r="W75" s="15"/>
      <c r="X75" s="15"/>
      <c r="Y75" s="15"/>
      <c r="Z75" s="15"/>
      <c r="AA75" s="15"/>
      <c r="AB75" s="15"/>
      <c r="AC75" s="15"/>
      <c r="AD75" s="15"/>
      <c r="AE75" s="15"/>
      <c r="AF75" s="15"/>
      <c r="AG75" s="15"/>
      <c r="AH75" s="15"/>
      <c r="AJ75" s="37"/>
      <c r="AK75" s="15"/>
      <c r="AL75" s="15"/>
      <c r="AM75" s="15"/>
      <c r="AN75" s="15"/>
      <c r="AO75" s="15"/>
      <c r="AP75" s="15"/>
      <c r="AQ75" s="15"/>
      <c r="AR75" s="15"/>
      <c r="AS75" s="15"/>
      <c r="AT75" s="15"/>
      <c r="AU75" s="15"/>
      <c r="AV75" s="15"/>
      <c r="AW75" s="15"/>
      <c r="AX75" s="15"/>
      <c r="AY75" s="15"/>
      <c r="BE75" s="15"/>
      <c r="BF75" s="37"/>
      <c r="BG75" s="41"/>
      <c r="BH75" s="37"/>
      <c r="BI75" s="37"/>
      <c r="BJ75" s="37"/>
      <c r="BK75" s="15"/>
      <c r="BL75" s="15"/>
      <c r="BM75" s="15"/>
      <c r="BN75" s="15"/>
      <c r="BO75" s="15"/>
      <c r="BP75" s="15"/>
      <c r="BQ75" s="15"/>
      <c r="BR75" s="15"/>
      <c r="BT75" s="15"/>
      <c r="BU75" s="15"/>
      <c r="BV75" s="15"/>
    </row>
    <row r="76" spans="1:75">
      <c r="A76" s="15"/>
      <c r="B76" s="15"/>
      <c r="C76" s="15"/>
      <c r="D76" s="15"/>
      <c r="E76" s="15"/>
      <c r="F76" s="15"/>
      <c r="G76" s="15"/>
      <c r="H76" s="15"/>
      <c r="I76" s="15"/>
      <c r="J76" s="131"/>
      <c r="K76" s="131"/>
      <c r="L76" s="131"/>
      <c r="M76" s="131"/>
      <c r="N76" s="131"/>
      <c r="O76" s="131"/>
      <c r="P76" s="15"/>
      <c r="Q76" s="15"/>
      <c r="R76" s="15"/>
      <c r="S76" s="15"/>
      <c r="T76" s="15"/>
      <c r="U76" s="15"/>
      <c r="V76" s="15"/>
      <c r="W76" s="15"/>
      <c r="X76" s="15"/>
      <c r="Y76" s="15"/>
      <c r="Z76" s="15"/>
      <c r="AA76" s="15"/>
      <c r="AB76" s="15"/>
      <c r="AC76" s="15"/>
      <c r="AD76" s="15"/>
      <c r="AE76" s="15"/>
      <c r="AF76" s="15"/>
      <c r="AG76" s="15"/>
      <c r="AH76" s="15"/>
      <c r="AJ76" s="37"/>
      <c r="AK76" s="15"/>
      <c r="AL76" s="15"/>
      <c r="AM76" s="15"/>
      <c r="AN76" s="15"/>
      <c r="AO76" s="15"/>
      <c r="AP76" s="15"/>
      <c r="AQ76" s="15"/>
      <c r="AR76" s="15"/>
      <c r="AS76" s="15"/>
      <c r="AT76" s="15"/>
      <c r="AU76" s="15"/>
      <c r="AV76" s="15"/>
      <c r="AW76" s="15"/>
      <c r="AX76" s="15"/>
      <c r="AY76" s="15"/>
      <c r="BE76" s="15"/>
      <c r="BF76" s="37"/>
      <c r="BG76" s="41"/>
      <c r="BH76" s="37"/>
      <c r="BI76" s="37"/>
      <c r="BJ76" s="37"/>
      <c r="BK76" s="15"/>
      <c r="BL76" s="15"/>
      <c r="BM76" s="15"/>
      <c r="BN76" s="15"/>
      <c r="BO76" s="15"/>
      <c r="BP76" s="15"/>
      <c r="BQ76" s="15"/>
      <c r="BR76" s="15"/>
      <c r="BT76" s="15"/>
      <c r="BU76" s="15"/>
      <c r="BV76" s="15"/>
    </row>
    <row r="77" spans="1:75">
      <c r="A77" s="15"/>
      <c r="B77" s="15"/>
      <c r="C77" s="15"/>
      <c r="D77" s="15"/>
      <c r="E77" s="15"/>
      <c r="F77" s="15"/>
      <c r="G77" s="15"/>
      <c r="H77" s="15"/>
      <c r="I77" s="15"/>
      <c r="J77" s="131"/>
      <c r="K77" s="131"/>
      <c r="L77" s="131"/>
      <c r="M77" s="131"/>
      <c r="N77" s="131"/>
      <c r="O77" s="131"/>
      <c r="P77" s="15"/>
      <c r="Q77" s="15"/>
      <c r="R77" s="15"/>
      <c r="S77" s="15"/>
      <c r="T77" s="15"/>
      <c r="U77" s="15"/>
      <c r="V77" s="15"/>
      <c r="W77" s="15"/>
      <c r="X77" s="15"/>
      <c r="Y77" s="15"/>
      <c r="Z77" s="15"/>
      <c r="AA77" s="15"/>
      <c r="AB77" s="15"/>
      <c r="AC77" s="15"/>
      <c r="AD77" s="15"/>
      <c r="AE77" s="15"/>
      <c r="AF77" s="15"/>
      <c r="AG77" s="15"/>
      <c r="AH77" s="15"/>
      <c r="AJ77" s="37"/>
      <c r="AK77" s="15"/>
      <c r="AL77" s="15"/>
      <c r="AM77" s="15"/>
      <c r="AN77" s="15"/>
      <c r="AO77" s="15"/>
      <c r="AP77" s="15"/>
      <c r="AQ77" s="15"/>
      <c r="AR77" s="15"/>
      <c r="AS77" s="15"/>
      <c r="AT77" s="15"/>
      <c r="AU77" s="15"/>
      <c r="AV77" s="15"/>
      <c r="AW77" s="15"/>
      <c r="AX77" s="15"/>
      <c r="AY77" s="15"/>
      <c r="BE77" s="15"/>
      <c r="BF77" s="37"/>
      <c r="BG77" s="41"/>
      <c r="BH77" s="37"/>
      <c r="BI77" s="37"/>
      <c r="BJ77" s="37"/>
      <c r="BK77" s="15"/>
      <c r="BL77" s="15"/>
      <c r="BM77" s="15"/>
      <c r="BN77" s="15"/>
      <c r="BO77" s="15"/>
      <c r="BP77" s="15"/>
      <c r="BQ77" s="15"/>
      <c r="BR77" s="15"/>
      <c r="BT77" s="15"/>
      <c r="BU77" s="15"/>
      <c r="BV77" s="15"/>
    </row>
    <row r="78" spans="1:75">
      <c r="A78" s="15"/>
      <c r="B78" s="15"/>
      <c r="C78" s="15"/>
      <c r="D78" s="15"/>
      <c r="E78" s="15"/>
      <c r="F78" s="15"/>
      <c r="G78" s="15"/>
      <c r="H78" s="15"/>
      <c r="I78" s="15"/>
      <c r="J78" s="131"/>
      <c r="K78" s="131"/>
      <c r="L78" s="131"/>
      <c r="M78" s="131"/>
      <c r="N78" s="131"/>
      <c r="O78" s="131"/>
      <c r="P78" s="15"/>
      <c r="Q78" s="15"/>
      <c r="R78" s="15"/>
      <c r="S78" s="15"/>
      <c r="T78" s="15"/>
      <c r="U78" s="15"/>
      <c r="V78" s="15"/>
      <c r="W78" s="15"/>
      <c r="X78" s="15"/>
      <c r="Y78" s="15"/>
      <c r="Z78" s="15"/>
      <c r="AA78" s="15"/>
      <c r="AB78" s="15"/>
      <c r="AC78" s="15"/>
      <c r="AD78" s="15"/>
      <c r="AE78" s="15"/>
      <c r="AF78" s="15"/>
      <c r="AG78" s="15"/>
      <c r="AH78" s="15"/>
      <c r="AJ78" s="37"/>
      <c r="AK78" s="15"/>
      <c r="AL78" s="15"/>
      <c r="AM78" s="15"/>
      <c r="AN78" s="15"/>
      <c r="AO78" s="15"/>
      <c r="AP78" s="15"/>
      <c r="AQ78" s="15"/>
      <c r="AR78" s="15"/>
      <c r="AS78" s="15"/>
      <c r="AT78" s="15"/>
      <c r="AU78" s="15"/>
      <c r="AV78" s="15"/>
      <c r="AW78" s="15"/>
      <c r="AX78" s="15"/>
      <c r="AY78" s="15"/>
      <c r="BE78" s="15"/>
      <c r="BF78" s="37"/>
      <c r="BG78" s="41"/>
      <c r="BH78" s="37"/>
      <c r="BI78" s="37"/>
      <c r="BJ78" s="37"/>
      <c r="BK78" s="15"/>
      <c r="BL78" s="15"/>
      <c r="BM78" s="15"/>
      <c r="BN78" s="15"/>
      <c r="BO78" s="15"/>
      <c r="BP78" s="15"/>
      <c r="BQ78" s="15"/>
      <c r="BR78" s="15"/>
      <c r="BT78" s="15"/>
      <c r="BU78" s="15"/>
      <c r="BV78" s="15"/>
    </row>
    <row r="79" spans="1:75">
      <c r="A79" s="15"/>
      <c r="B79" s="15"/>
      <c r="C79" s="15"/>
      <c r="D79" s="15"/>
      <c r="E79" s="15"/>
      <c r="F79" s="15"/>
      <c r="G79" s="15"/>
      <c r="H79" s="15"/>
      <c r="I79" s="15"/>
      <c r="J79" s="131"/>
      <c r="K79" s="131"/>
      <c r="L79" s="131"/>
      <c r="M79" s="131"/>
      <c r="N79" s="131"/>
      <c r="O79" s="131"/>
      <c r="P79" s="15"/>
      <c r="Q79" s="15"/>
      <c r="R79" s="15"/>
      <c r="S79" s="15"/>
      <c r="T79" s="15"/>
      <c r="U79" s="15"/>
      <c r="V79" s="15"/>
      <c r="W79" s="15"/>
      <c r="X79" s="15"/>
      <c r="Y79" s="15"/>
      <c r="Z79" s="15"/>
      <c r="AA79" s="15"/>
      <c r="AB79" s="15"/>
      <c r="AC79" s="15"/>
      <c r="AD79" s="15"/>
      <c r="AE79" s="15"/>
      <c r="AF79" s="15"/>
      <c r="AG79" s="15"/>
      <c r="AH79" s="15"/>
      <c r="AJ79" s="37"/>
      <c r="AK79" s="15"/>
      <c r="AL79" s="15"/>
      <c r="AM79" s="15"/>
      <c r="AN79" s="15"/>
      <c r="AO79" s="15"/>
      <c r="AP79" s="15"/>
      <c r="AQ79" s="15"/>
      <c r="AR79" s="15"/>
      <c r="AS79" s="15"/>
      <c r="AT79" s="15"/>
      <c r="AU79" s="15"/>
      <c r="AV79" s="15"/>
      <c r="AW79" s="15"/>
      <c r="AX79" s="15"/>
      <c r="AY79" s="15"/>
      <c r="BE79" s="15"/>
      <c r="BF79" s="37"/>
      <c r="BG79" s="41"/>
      <c r="BH79" s="37"/>
      <c r="BI79" s="37"/>
      <c r="BJ79" s="37"/>
      <c r="BK79" s="15"/>
      <c r="BL79" s="15"/>
      <c r="BM79" s="15"/>
      <c r="BN79" s="15"/>
      <c r="BO79" s="15"/>
      <c r="BP79" s="15"/>
      <c r="BQ79" s="15"/>
      <c r="BR79" s="15"/>
      <c r="BT79" s="15"/>
      <c r="BU79" s="15"/>
      <c r="BV79" s="15"/>
    </row>
    <row r="80" spans="1:75">
      <c r="A80" s="15"/>
      <c r="B80" s="15"/>
      <c r="C80" s="15"/>
      <c r="D80" s="15"/>
      <c r="E80" s="15"/>
      <c r="F80" s="15"/>
      <c r="G80" s="15"/>
      <c r="H80" s="15"/>
      <c r="I80" s="15"/>
      <c r="J80" s="131"/>
      <c r="K80" s="131"/>
      <c r="L80" s="131"/>
      <c r="M80" s="131"/>
      <c r="N80" s="131"/>
      <c r="O80" s="131"/>
      <c r="P80" s="15"/>
      <c r="Q80" s="15"/>
      <c r="R80" s="15"/>
      <c r="S80" s="15"/>
      <c r="T80" s="15"/>
      <c r="U80" s="15"/>
      <c r="V80" s="15"/>
      <c r="W80" s="15"/>
      <c r="X80" s="15"/>
      <c r="Y80" s="15"/>
      <c r="Z80" s="15"/>
      <c r="AA80" s="15"/>
      <c r="AB80" s="15"/>
      <c r="AC80" s="15"/>
      <c r="AD80" s="15"/>
      <c r="AE80" s="15"/>
      <c r="AF80" s="15"/>
      <c r="AG80" s="15"/>
      <c r="AH80" s="15"/>
      <c r="AJ80" s="37"/>
      <c r="AK80" s="15"/>
      <c r="AL80" s="15"/>
      <c r="AM80" s="15"/>
      <c r="AN80" s="15"/>
      <c r="AO80" s="15"/>
      <c r="AP80" s="15"/>
      <c r="AQ80" s="15"/>
      <c r="AR80" s="15"/>
      <c r="AS80" s="15"/>
      <c r="AT80" s="15"/>
      <c r="AU80" s="15"/>
      <c r="AV80" s="15"/>
      <c r="AW80" s="15"/>
      <c r="AX80" s="15"/>
      <c r="AY80" s="15"/>
      <c r="BE80" s="15"/>
      <c r="BF80" s="37"/>
      <c r="BG80" s="41"/>
      <c r="BH80" s="37"/>
      <c r="BI80" s="37"/>
      <c r="BJ80" s="37"/>
      <c r="BK80" s="15"/>
      <c r="BL80" s="15"/>
      <c r="BM80" s="15"/>
      <c r="BN80" s="15"/>
      <c r="BO80" s="15"/>
      <c r="BP80" s="15"/>
      <c r="BQ80" s="15"/>
      <c r="BR80" s="15"/>
      <c r="BT80" s="15"/>
      <c r="BU80" s="15"/>
      <c r="BV80" s="15"/>
    </row>
    <row r="81" spans="1:74">
      <c r="A81" s="15"/>
      <c r="B81" s="15"/>
      <c r="C81" s="15"/>
      <c r="D81" s="15"/>
      <c r="E81" s="15"/>
      <c r="F81" s="15"/>
      <c r="G81" s="15"/>
      <c r="H81" s="15"/>
      <c r="I81" s="15"/>
      <c r="J81" s="131"/>
      <c r="K81" s="131"/>
      <c r="L81" s="131"/>
      <c r="M81" s="131"/>
      <c r="N81" s="131"/>
      <c r="O81" s="131"/>
      <c r="P81" s="15"/>
      <c r="Q81" s="15"/>
      <c r="R81" s="15"/>
      <c r="S81" s="15"/>
      <c r="T81" s="15"/>
      <c r="U81" s="15"/>
      <c r="V81" s="15"/>
      <c r="W81" s="15"/>
      <c r="X81" s="15"/>
      <c r="Y81" s="15"/>
      <c r="Z81" s="15"/>
      <c r="AA81" s="15"/>
      <c r="AB81" s="15"/>
      <c r="AC81" s="15"/>
      <c r="AD81" s="15"/>
      <c r="AE81" s="15"/>
      <c r="AF81" s="15"/>
      <c r="AG81" s="15"/>
      <c r="AH81" s="15"/>
      <c r="AJ81" s="37"/>
      <c r="AK81" s="15"/>
      <c r="AL81" s="15"/>
      <c r="AM81" s="15"/>
      <c r="AN81" s="15"/>
      <c r="AO81" s="15"/>
      <c r="AP81" s="15"/>
      <c r="AQ81" s="15"/>
      <c r="AR81" s="15"/>
      <c r="AS81" s="15"/>
      <c r="AT81" s="15"/>
      <c r="AU81" s="15"/>
      <c r="AV81" s="15"/>
      <c r="AW81" s="15"/>
      <c r="AX81" s="15"/>
      <c r="AY81" s="15"/>
      <c r="BE81" s="15"/>
      <c r="BF81" s="37"/>
      <c r="BG81" s="41"/>
      <c r="BH81" s="37"/>
      <c r="BI81" s="37"/>
      <c r="BJ81" s="37"/>
      <c r="BK81" s="15"/>
      <c r="BL81" s="15"/>
      <c r="BM81" s="15"/>
      <c r="BN81" s="15"/>
      <c r="BO81" s="15"/>
      <c r="BP81" s="15"/>
      <c r="BQ81" s="15"/>
      <c r="BR81" s="15"/>
      <c r="BT81" s="15"/>
      <c r="BU81" s="15"/>
      <c r="BV81" s="15"/>
    </row>
    <row r="82" spans="1:74">
      <c r="A82" s="15"/>
      <c r="B82" s="15"/>
      <c r="C82" s="15"/>
      <c r="D82" s="15"/>
      <c r="E82" s="15"/>
      <c r="F82" s="15"/>
      <c r="G82" s="15"/>
      <c r="H82" s="15"/>
      <c r="I82" s="15"/>
      <c r="J82" s="131"/>
      <c r="K82" s="131"/>
      <c r="L82" s="131"/>
      <c r="M82" s="131"/>
      <c r="N82" s="131"/>
      <c r="O82" s="131"/>
      <c r="P82" s="15"/>
      <c r="Q82" s="20"/>
      <c r="R82" s="20"/>
      <c r="S82" s="20"/>
      <c r="T82" s="20"/>
      <c r="U82" s="20"/>
      <c r="V82" s="20"/>
      <c r="W82" s="20"/>
      <c r="X82" s="20"/>
      <c r="Y82" s="15"/>
      <c r="Z82" s="15"/>
      <c r="AA82" s="15"/>
      <c r="AB82" s="15"/>
      <c r="AC82" s="15"/>
      <c r="AD82" s="15"/>
      <c r="AE82" s="15"/>
      <c r="AF82" s="15"/>
      <c r="AG82" s="15"/>
      <c r="AH82" s="15"/>
      <c r="AJ82" s="37"/>
      <c r="AK82" s="15"/>
      <c r="AL82" s="15"/>
      <c r="AM82" s="15"/>
      <c r="AN82" s="15"/>
      <c r="AO82" s="15"/>
      <c r="AP82" s="15"/>
      <c r="AQ82" s="15"/>
      <c r="AR82" s="15"/>
      <c r="AS82" s="15"/>
      <c r="AT82" s="15"/>
      <c r="AU82" s="15"/>
      <c r="AV82" s="15"/>
      <c r="AW82" s="15"/>
      <c r="AX82" s="15"/>
      <c r="AY82" s="15"/>
      <c r="BE82" s="15"/>
      <c r="BF82" s="15"/>
      <c r="BG82" s="15"/>
      <c r="BH82" s="15"/>
      <c r="BI82" s="15"/>
      <c r="BJ82" s="15"/>
      <c r="BK82" s="15"/>
      <c r="BL82" s="15"/>
      <c r="BM82" s="15"/>
      <c r="BN82" s="15"/>
      <c r="BO82" s="15"/>
      <c r="BP82" s="15"/>
      <c r="BQ82" s="15"/>
      <c r="BR82" s="15"/>
      <c r="BT82" s="15"/>
      <c r="BU82" s="15"/>
      <c r="BV82" s="15"/>
    </row>
    <row r="83" spans="1:74">
      <c r="A83" s="15"/>
      <c r="B83" s="15"/>
      <c r="C83" s="15"/>
      <c r="D83" s="15"/>
      <c r="E83" s="15"/>
      <c r="F83" s="15"/>
      <c r="G83" s="15"/>
      <c r="H83" s="15"/>
      <c r="I83" s="15"/>
      <c r="J83" s="131"/>
      <c r="K83" s="131"/>
      <c r="L83" s="131"/>
      <c r="M83" s="131"/>
      <c r="N83" s="131"/>
      <c r="O83" s="131"/>
      <c r="P83" s="15"/>
      <c r="Q83" s="20"/>
      <c r="R83" s="20"/>
      <c r="S83" s="20"/>
      <c r="T83" s="20"/>
      <c r="U83" s="20"/>
      <c r="V83" s="20"/>
      <c r="W83" s="20"/>
      <c r="X83" s="20"/>
      <c r="Y83" s="15"/>
      <c r="Z83" s="15"/>
      <c r="AA83" s="15"/>
      <c r="AB83" s="15"/>
      <c r="AC83" s="15"/>
      <c r="AD83" s="15"/>
      <c r="AE83" s="15"/>
      <c r="AF83" s="15"/>
      <c r="AG83" s="15"/>
      <c r="AH83" s="15"/>
      <c r="AI83" s="37"/>
      <c r="AJ83" s="37"/>
      <c r="AK83" s="15"/>
      <c r="AL83" s="15"/>
      <c r="AM83" s="15"/>
      <c r="AN83" s="15"/>
      <c r="AO83" s="15"/>
      <c r="AP83" s="15"/>
      <c r="AQ83" s="15"/>
      <c r="AR83" s="15"/>
      <c r="AS83" s="15"/>
      <c r="AT83" s="15"/>
      <c r="AU83" s="15"/>
      <c r="AV83" s="15"/>
      <c r="AW83" s="15"/>
      <c r="AX83" s="15"/>
      <c r="AY83" s="15"/>
      <c r="BE83" s="15"/>
      <c r="BF83" s="15"/>
      <c r="BG83" s="15"/>
      <c r="BH83" s="15"/>
      <c r="BI83" s="15"/>
      <c r="BJ83" s="15"/>
      <c r="BK83" s="15"/>
      <c r="BL83" s="15"/>
      <c r="BM83" s="15"/>
      <c r="BN83" s="15"/>
      <c r="BO83" s="15"/>
      <c r="BP83" s="15"/>
      <c r="BQ83" s="15"/>
      <c r="BR83" s="15"/>
      <c r="BT83" s="15"/>
      <c r="BU83" s="15"/>
      <c r="BV83" s="15"/>
    </row>
    <row r="84" spans="1:74">
      <c r="A84" s="15"/>
      <c r="B84" s="15"/>
      <c r="C84" s="15"/>
      <c r="D84" s="15"/>
      <c r="E84" s="15"/>
      <c r="F84" s="15"/>
      <c r="G84" s="15"/>
      <c r="H84" s="15"/>
      <c r="I84" s="15"/>
      <c r="J84" s="131"/>
      <c r="K84" s="131"/>
      <c r="L84" s="131"/>
      <c r="M84" s="131"/>
      <c r="N84" s="131"/>
      <c r="O84" s="131"/>
      <c r="P84" s="15"/>
      <c r="Q84" s="15"/>
      <c r="R84" s="15"/>
      <c r="S84" s="15"/>
      <c r="T84" s="15"/>
      <c r="U84" s="15"/>
      <c r="V84" s="15"/>
      <c r="W84" s="15"/>
      <c r="X84" s="15"/>
      <c r="Y84" s="15"/>
      <c r="Z84" s="15"/>
      <c r="AA84" s="15"/>
      <c r="AB84" s="15"/>
      <c r="AC84" s="15"/>
      <c r="AD84" s="15"/>
      <c r="AE84" s="15"/>
      <c r="AF84" s="15"/>
      <c r="AG84" s="15"/>
      <c r="AH84" s="15"/>
      <c r="AI84" s="37"/>
      <c r="AJ84" s="37"/>
      <c r="AK84" s="15"/>
      <c r="AL84" s="15"/>
      <c r="AM84" s="15"/>
      <c r="AN84" s="15"/>
      <c r="AO84" s="15"/>
      <c r="AP84" s="15"/>
      <c r="AQ84" s="15"/>
      <c r="AR84" s="15"/>
      <c r="AS84" s="15"/>
      <c r="AT84" s="15"/>
      <c r="AU84" s="15"/>
      <c r="AV84" s="15"/>
      <c r="AW84" s="15"/>
      <c r="AX84" s="15"/>
      <c r="AY84" s="15"/>
      <c r="BE84" s="15"/>
      <c r="BF84" s="15"/>
      <c r="BG84" s="15"/>
      <c r="BH84" s="15"/>
      <c r="BI84" s="15"/>
      <c r="BJ84" s="15"/>
      <c r="BK84" s="15"/>
      <c r="BL84" s="15"/>
      <c r="BM84" s="15"/>
      <c r="BN84" s="15"/>
      <c r="BO84" s="15"/>
      <c r="BP84" s="15"/>
      <c r="BQ84" s="15"/>
      <c r="BR84" s="15"/>
      <c r="BT84" s="15"/>
      <c r="BU84" s="15"/>
      <c r="BV84" s="15"/>
    </row>
    <row r="85" spans="1:74">
      <c r="A85" s="15"/>
      <c r="B85" s="15"/>
      <c r="C85" s="15"/>
      <c r="D85" s="15"/>
      <c r="E85" s="15"/>
      <c r="F85" s="15"/>
      <c r="G85" s="15"/>
      <c r="H85" s="15"/>
      <c r="I85" s="15"/>
      <c r="J85" s="131"/>
      <c r="K85" s="131"/>
      <c r="L85" s="131"/>
      <c r="M85" s="131"/>
      <c r="N85" s="131"/>
      <c r="O85" s="131"/>
      <c r="P85" s="15"/>
      <c r="Q85" s="15"/>
      <c r="R85" s="15"/>
      <c r="S85" s="15"/>
      <c r="T85" s="15"/>
      <c r="U85" s="15"/>
      <c r="V85" s="15"/>
      <c r="W85" s="15"/>
      <c r="X85" s="15"/>
      <c r="Y85" s="15"/>
      <c r="Z85" s="15"/>
      <c r="AA85" s="15"/>
      <c r="AB85" s="15"/>
      <c r="AC85" s="15"/>
      <c r="AD85" s="15"/>
      <c r="AE85" s="15"/>
      <c r="AF85" s="15"/>
      <c r="AG85" s="15"/>
      <c r="AH85" s="15"/>
      <c r="AI85" s="37"/>
      <c r="AJ85" s="37"/>
      <c r="AK85" s="15"/>
      <c r="AL85" s="15"/>
      <c r="AM85" s="15"/>
      <c r="AN85" s="15"/>
      <c r="AO85" s="15"/>
      <c r="AP85" s="15"/>
      <c r="AQ85" s="15"/>
      <c r="AR85" s="15"/>
      <c r="AS85" s="15"/>
      <c r="AT85" s="15"/>
      <c r="AU85" s="15"/>
      <c r="AV85" s="15"/>
      <c r="AW85" s="15"/>
      <c r="AX85" s="15"/>
      <c r="AY85" s="15"/>
      <c r="BE85" s="15"/>
      <c r="BF85" s="15"/>
      <c r="BG85" s="15"/>
      <c r="BH85" s="15"/>
      <c r="BI85" s="15"/>
      <c r="BJ85" s="15"/>
      <c r="BK85" s="15"/>
      <c r="BL85" s="15"/>
      <c r="BM85" s="15"/>
      <c r="BN85" s="15"/>
      <c r="BO85" s="15"/>
      <c r="BP85" s="15"/>
      <c r="BQ85" s="15"/>
      <c r="BR85" s="15"/>
      <c r="BT85" s="15"/>
      <c r="BU85" s="15"/>
      <c r="BV85" s="15"/>
    </row>
    <row r="86" spans="1:74">
      <c r="A86" s="15"/>
      <c r="B86" s="15"/>
      <c r="C86" s="15"/>
      <c r="D86" s="15"/>
      <c r="E86" s="15"/>
      <c r="F86" s="15"/>
      <c r="G86" s="15"/>
      <c r="H86" s="15"/>
      <c r="I86" s="15"/>
      <c r="J86" s="131"/>
      <c r="K86" s="131"/>
      <c r="L86" s="131"/>
      <c r="M86" s="131"/>
      <c r="N86" s="131"/>
      <c r="O86" s="131"/>
      <c r="P86" s="15"/>
      <c r="Q86" s="15"/>
      <c r="R86" s="15"/>
      <c r="S86" s="15"/>
      <c r="T86" s="15"/>
      <c r="U86" s="15"/>
      <c r="V86" s="15"/>
      <c r="W86" s="15"/>
      <c r="X86" s="15"/>
      <c r="Y86" s="15"/>
      <c r="Z86" s="15"/>
      <c r="AA86" s="15"/>
      <c r="AB86" s="15"/>
      <c r="AC86" s="15"/>
      <c r="AD86" s="15"/>
      <c r="AE86" s="15"/>
      <c r="AF86" s="15"/>
      <c r="AG86" s="15"/>
      <c r="AH86" s="15"/>
      <c r="AI86" s="37"/>
      <c r="AJ86" s="37"/>
      <c r="AK86" s="15"/>
      <c r="AL86" s="15"/>
      <c r="AM86" s="15"/>
      <c r="AN86" s="15"/>
      <c r="AO86" s="15"/>
      <c r="AP86" s="15"/>
      <c r="AQ86" s="15"/>
      <c r="AR86" s="15"/>
      <c r="AS86" s="15"/>
      <c r="AT86" s="15"/>
      <c r="AU86" s="15"/>
      <c r="AV86" s="15"/>
      <c r="AW86" s="15"/>
      <c r="AX86" s="15"/>
      <c r="AY86" s="15"/>
      <c r="BE86" s="15"/>
      <c r="BF86" s="15"/>
      <c r="BG86" s="15"/>
      <c r="BH86" s="15"/>
      <c r="BI86" s="15"/>
      <c r="BJ86" s="15"/>
      <c r="BK86" s="15"/>
      <c r="BL86" s="15"/>
      <c r="BM86" s="15"/>
      <c r="BN86" s="15"/>
      <c r="BO86" s="15"/>
      <c r="BP86" s="15"/>
      <c r="BQ86" s="15"/>
      <c r="BR86" s="15"/>
      <c r="BT86" s="15"/>
      <c r="BU86" s="15"/>
      <c r="BV86" s="15"/>
    </row>
    <row r="87" spans="1:74">
      <c r="A87" s="15"/>
      <c r="B87" s="15"/>
      <c r="C87" s="15"/>
      <c r="D87" s="15"/>
      <c r="E87" s="15"/>
      <c r="F87" s="15"/>
      <c r="G87" s="15"/>
      <c r="H87" s="15"/>
      <c r="I87" s="15"/>
      <c r="J87" s="131"/>
      <c r="K87" s="131"/>
      <c r="L87" s="131"/>
      <c r="M87" s="131"/>
      <c r="N87" s="131"/>
      <c r="O87" s="131"/>
      <c r="P87" s="15"/>
      <c r="Q87" s="15"/>
      <c r="R87" s="15"/>
      <c r="S87" s="15"/>
      <c r="T87" s="15"/>
      <c r="U87" s="15"/>
      <c r="V87" s="15"/>
      <c r="W87" s="15"/>
      <c r="X87" s="15"/>
      <c r="Y87" s="15"/>
      <c r="Z87" s="15"/>
      <c r="AA87" s="15"/>
      <c r="AB87" s="15"/>
      <c r="AC87" s="15"/>
      <c r="AD87" s="15"/>
      <c r="AE87" s="15"/>
      <c r="AF87" s="15"/>
      <c r="AG87" s="15"/>
      <c r="AH87" s="15"/>
      <c r="AI87" s="37"/>
      <c r="AJ87" s="37"/>
      <c r="AK87" s="15"/>
      <c r="AL87" s="15"/>
      <c r="AM87" s="15"/>
      <c r="AN87" s="15"/>
      <c r="AO87" s="15"/>
      <c r="AP87" s="15"/>
      <c r="AQ87" s="15"/>
      <c r="AR87" s="15"/>
      <c r="AS87" s="15"/>
      <c r="AT87" s="15"/>
      <c r="AU87" s="15"/>
      <c r="AV87" s="15"/>
      <c r="AW87" s="15"/>
      <c r="AX87" s="15"/>
      <c r="AY87" s="15"/>
      <c r="BE87" s="15"/>
      <c r="BF87" s="15"/>
      <c r="BG87" s="15"/>
      <c r="BH87" s="15"/>
      <c r="BI87" s="15"/>
      <c r="BJ87" s="15"/>
      <c r="BK87" s="15"/>
      <c r="BL87" s="15"/>
      <c r="BM87" s="15"/>
      <c r="BN87" s="15"/>
      <c r="BO87" s="15"/>
      <c r="BP87" s="15"/>
      <c r="BQ87" s="15"/>
      <c r="BR87" s="15"/>
      <c r="BT87" s="15"/>
      <c r="BU87" s="15"/>
      <c r="BV87" s="15"/>
    </row>
    <row r="88" spans="1:74">
      <c r="A88" s="15"/>
      <c r="B88" s="15"/>
      <c r="C88" s="15"/>
      <c r="D88" s="15"/>
      <c r="E88" s="15"/>
      <c r="F88" s="15"/>
      <c r="G88" s="15"/>
      <c r="H88" s="15"/>
      <c r="I88" s="15"/>
      <c r="J88" s="131"/>
      <c r="K88" s="131"/>
      <c r="L88" s="131"/>
      <c r="M88" s="131"/>
      <c r="N88" s="131"/>
      <c r="O88" s="131"/>
      <c r="P88" s="15"/>
      <c r="Q88" s="15"/>
      <c r="R88" s="15"/>
      <c r="S88" s="15"/>
      <c r="T88" s="15"/>
      <c r="U88" s="15"/>
      <c r="V88" s="15"/>
      <c r="W88" s="15"/>
      <c r="X88" s="15"/>
      <c r="Y88" s="15"/>
      <c r="Z88" s="15"/>
      <c r="AA88" s="15"/>
      <c r="AB88" s="15"/>
      <c r="AC88" s="15"/>
      <c r="AD88" s="15"/>
      <c r="AE88" s="15"/>
      <c r="AF88" s="15"/>
      <c r="AG88" s="15"/>
      <c r="AH88" s="15"/>
      <c r="AI88" s="37"/>
      <c r="AJ88" s="41"/>
      <c r="AK88" s="37"/>
      <c r="AL88" s="37"/>
      <c r="AM88" s="37"/>
      <c r="AN88" s="37"/>
      <c r="AO88" s="37"/>
      <c r="AP88" s="15"/>
      <c r="AQ88" s="15"/>
      <c r="AR88" s="15"/>
      <c r="AS88" s="15"/>
      <c r="AT88" s="15"/>
      <c r="AU88" s="15"/>
      <c r="AV88" s="15"/>
      <c r="AW88" s="15"/>
      <c r="AX88" s="15"/>
      <c r="AY88" s="15"/>
      <c r="BE88" s="15"/>
      <c r="BF88" s="15"/>
      <c r="BG88" s="15"/>
      <c r="BH88" s="15"/>
      <c r="BI88" s="15"/>
      <c r="BJ88" s="15"/>
      <c r="BK88" s="15"/>
      <c r="BL88" s="15"/>
      <c r="BM88" s="15"/>
      <c r="BN88" s="15"/>
      <c r="BO88" s="15"/>
      <c r="BP88" s="15"/>
      <c r="BQ88" s="15"/>
      <c r="BR88" s="15"/>
      <c r="BT88" s="15"/>
      <c r="BU88" s="15"/>
      <c r="BV88" s="15"/>
    </row>
    <row r="89" spans="1:74">
      <c r="A89" s="15"/>
      <c r="B89" s="15"/>
      <c r="C89" s="15"/>
      <c r="D89" s="15"/>
      <c r="E89" s="15"/>
      <c r="F89" s="15"/>
      <c r="G89" s="15"/>
      <c r="H89" s="15"/>
      <c r="I89" s="15"/>
      <c r="J89" s="131"/>
      <c r="K89" s="131"/>
      <c r="L89" s="131"/>
      <c r="M89" s="131"/>
      <c r="N89" s="131"/>
      <c r="O89" s="131"/>
      <c r="P89" s="15"/>
      <c r="Q89" s="15"/>
      <c r="R89" s="15"/>
      <c r="S89" s="15"/>
      <c r="T89" s="15"/>
      <c r="U89" s="15"/>
      <c r="V89" s="15"/>
      <c r="W89" s="15"/>
      <c r="X89" s="15"/>
      <c r="Y89" s="15"/>
      <c r="Z89" s="15"/>
      <c r="AA89" s="15"/>
      <c r="AB89" s="15"/>
      <c r="AC89" s="15"/>
      <c r="AD89" s="15"/>
      <c r="AE89" s="15"/>
      <c r="AF89" s="15"/>
      <c r="AG89" s="15"/>
      <c r="AH89" s="15"/>
      <c r="AI89" s="37"/>
      <c r="AJ89" s="41"/>
      <c r="AK89" s="37"/>
      <c r="AL89" s="37"/>
      <c r="AM89" s="37"/>
      <c r="AN89" s="37"/>
      <c r="AO89" s="37"/>
      <c r="AP89" s="15"/>
      <c r="AQ89" s="15"/>
      <c r="AR89" s="15"/>
      <c r="AS89" s="15"/>
      <c r="AT89" s="15"/>
      <c r="AU89" s="15"/>
      <c r="AV89" s="15"/>
      <c r="AW89" s="15"/>
      <c r="AX89" s="15"/>
      <c r="AY89" s="15"/>
      <c r="BE89" s="15"/>
      <c r="BF89" s="15"/>
      <c r="BG89" s="15"/>
      <c r="BH89" s="15"/>
      <c r="BI89" s="15"/>
      <c r="BJ89" s="15"/>
      <c r="BK89" s="15"/>
      <c r="BL89" s="15"/>
      <c r="BM89" s="15"/>
      <c r="BN89" s="15"/>
      <c r="BO89" s="15"/>
      <c r="BP89" s="15"/>
      <c r="BQ89" s="15"/>
      <c r="BR89" s="15"/>
      <c r="BT89" s="15"/>
      <c r="BU89" s="15"/>
      <c r="BV89" s="15"/>
    </row>
    <row r="90" spans="1:74">
      <c r="A90" s="15"/>
      <c r="B90" s="15"/>
      <c r="C90" s="15"/>
      <c r="D90" s="15"/>
      <c r="E90" s="15"/>
      <c r="F90" s="15"/>
      <c r="G90" s="15"/>
      <c r="H90" s="15"/>
      <c r="I90" s="15"/>
      <c r="J90" s="131"/>
      <c r="K90" s="131"/>
      <c r="L90" s="131"/>
      <c r="M90" s="131"/>
      <c r="N90" s="131"/>
      <c r="O90" s="131"/>
      <c r="P90" s="15"/>
      <c r="Q90" s="15"/>
      <c r="R90" s="15"/>
      <c r="S90" s="15"/>
      <c r="T90" s="15"/>
      <c r="U90" s="15"/>
      <c r="V90" s="15"/>
      <c r="W90" s="15"/>
      <c r="X90" s="15"/>
      <c r="Y90" s="15"/>
      <c r="Z90" s="15"/>
      <c r="AA90" s="15"/>
      <c r="AB90" s="15"/>
      <c r="AC90" s="15"/>
      <c r="AD90" s="15"/>
      <c r="AE90" s="15"/>
      <c r="AF90" s="15"/>
      <c r="AG90" s="15"/>
      <c r="AH90" s="15"/>
      <c r="AI90" s="37"/>
      <c r="AJ90" s="41"/>
      <c r="AK90" s="37"/>
      <c r="AL90" s="37"/>
      <c r="AM90" s="37"/>
      <c r="AN90" s="37"/>
      <c r="AO90" s="37"/>
      <c r="AP90" s="15"/>
      <c r="AQ90" s="15"/>
      <c r="AR90" s="15"/>
      <c r="AS90" s="15"/>
      <c r="AT90" s="15"/>
      <c r="AU90" s="15"/>
      <c r="AV90" s="15"/>
      <c r="AW90" s="15"/>
      <c r="AX90" s="15"/>
      <c r="AY90" s="15"/>
      <c r="BE90" s="15"/>
      <c r="BF90" s="15"/>
      <c r="BG90" s="15"/>
      <c r="BH90" s="15"/>
      <c r="BI90" s="15"/>
      <c r="BJ90" s="15"/>
      <c r="BK90" s="15"/>
      <c r="BL90" s="15"/>
      <c r="BM90" s="15"/>
      <c r="BN90" s="15"/>
      <c r="BO90" s="15"/>
      <c r="BP90" s="15"/>
      <c r="BQ90" s="15"/>
      <c r="BR90" s="15"/>
      <c r="BT90" s="15"/>
      <c r="BU90" s="15"/>
      <c r="BV90" s="15"/>
    </row>
    <row r="91" spans="1:74">
      <c r="A91" s="15"/>
      <c r="B91" s="15"/>
      <c r="C91" s="15"/>
      <c r="D91" s="15"/>
      <c r="E91" s="15"/>
      <c r="F91" s="15"/>
      <c r="G91" s="15"/>
      <c r="H91" s="15"/>
      <c r="I91" s="15"/>
      <c r="J91" s="131"/>
      <c r="K91" s="131"/>
      <c r="L91" s="131"/>
      <c r="M91" s="131"/>
      <c r="N91" s="131"/>
      <c r="O91" s="131"/>
      <c r="P91" s="15"/>
      <c r="Q91" s="15"/>
      <c r="R91" s="15"/>
      <c r="S91" s="15"/>
      <c r="T91" s="15"/>
      <c r="U91" s="15"/>
      <c r="V91" s="15"/>
      <c r="W91" s="15"/>
      <c r="X91" s="15"/>
      <c r="Y91" s="15"/>
      <c r="Z91" s="15"/>
      <c r="AA91" s="15"/>
      <c r="AB91" s="15"/>
      <c r="AC91" s="15"/>
      <c r="AD91" s="15"/>
      <c r="AE91" s="15"/>
      <c r="AF91" s="15"/>
      <c r="AG91" s="15"/>
      <c r="AH91" s="15"/>
      <c r="AI91" s="37"/>
      <c r="AJ91" s="41"/>
      <c r="AK91" s="37"/>
      <c r="AL91" s="37"/>
      <c r="AM91" s="37"/>
      <c r="AN91" s="37"/>
      <c r="AO91" s="37"/>
      <c r="AP91" s="15"/>
      <c r="AQ91" s="15"/>
      <c r="AR91" s="15"/>
      <c r="AS91" s="15"/>
      <c r="AT91" s="15"/>
      <c r="AU91" s="15"/>
      <c r="AV91" s="15"/>
      <c r="AW91" s="15"/>
      <c r="AX91" s="15"/>
      <c r="AY91" s="15"/>
      <c r="BE91" s="15"/>
      <c r="BF91" s="15"/>
      <c r="BG91" s="15"/>
      <c r="BH91" s="15"/>
      <c r="BI91" s="15"/>
      <c r="BJ91" s="15"/>
      <c r="BK91" s="15"/>
      <c r="BL91" s="15"/>
      <c r="BM91" s="15"/>
      <c r="BN91" s="15"/>
      <c r="BO91" s="15"/>
      <c r="BP91" s="15"/>
      <c r="BQ91" s="15"/>
      <c r="BR91" s="15"/>
      <c r="BT91" s="15"/>
      <c r="BU91" s="15"/>
      <c r="BV91" s="15"/>
    </row>
    <row r="92" spans="1:74">
      <c r="A92" s="15"/>
      <c r="B92" s="15"/>
      <c r="C92" s="15"/>
      <c r="D92" s="15"/>
      <c r="E92" s="15"/>
      <c r="F92" s="15"/>
      <c r="G92" s="15"/>
      <c r="H92" s="15"/>
      <c r="I92" s="15"/>
      <c r="J92" s="131"/>
      <c r="K92" s="131"/>
      <c r="L92" s="131"/>
      <c r="M92" s="131"/>
      <c r="N92" s="131"/>
      <c r="O92" s="131"/>
      <c r="P92" s="15"/>
      <c r="Q92" s="15"/>
      <c r="R92" s="15"/>
      <c r="S92" s="15"/>
      <c r="T92" s="15"/>
      <c r="U92" s="15"/>
      <c r="V92" s="15"/>
      <c r="W92" s="15"/>
      <c r="X92" s="15"/>
      <c r="Y92" s="15"/>
      <c r="Z92" s="15"/>
      <c r="AA92" s="15"/>
      <c r="AB92" s="15"/>
      <c r="AC92" s="15"/>
      <c r="AD92" s="15"/>
      <c r="AE92" s="15"/>
      <c r="AF92" s="15"/>
      <c r="AG92" s="15"/>
      <c r="AH92" s="15"/>
      <c r="AI92" s="37"/>
      <c r="AJ92" s="41"/>
      <c r="AK92" s="37"/>
      <c r="AL92" s="37"/>
      <c r="AM92" s="37"/>
      <c r="AN92" s="37"/>
      <c r="AO92" s="37"/>
      <c r="AP92" s="15"/>
      <c r="AQ92" s="15"/>
      <c r="AR92" s="15"/>
      <c r="AS92" s="15"/>
      <c r="AT92" s="15"/>
      <c r="AU92" s="15"/>
      <c r="AV92" s="15"/>
      <c r="AW92" s="15"/>
      <c r="AX92" s="15"/>
      <c r="AY92" s="15"/>
      <c r="BE92" s="15"/>
      <c r="BF92" s="15"/>
      <c r="BG92" s="15"/>
      <c r="BH92" s="15"/>
      <c r="BI92" s="15"/>
      <c r="BJ92" s="15"/>
      <c r="BK92" s="15"/>
      <c r="BL92" s="15"/>
      <c r="BM92" s="15"/>
      <c r="BN92" s="15"/>
      <c r="BO92" s="15"/>
      <c r="BP92" s="15"/>
      <c r="BQ92" s="15"/>
      <c r="BR92" s="15"/>
      <c r="BT92" s="15"/>
      <c r="BU92" s="15"/>
      <c r="BV92" s="15"/>
    </row>
    <row r="93" spans="1:74">
      <c r="A93" s="15"/>
      <c r="B93" s="15"/>
      <c r="C93" s="15"/>
      <c r="D93" s="15"/>
      <c r="E93" s="15"/>
      <c r="F93" s="15"/>
      <c r="G93" s="15"/>
      <c r="H93" s="15"/>
      <c r="I93" s="15"/>
      <c r="J93" s="131"/>
      <c r="K93" s="131"/>
      <c r="L93" s="131"/>
      <c r="M93" s="131"/>
      <c r="N93" s="131"/>
      <c r="O93" s="131"/>
      <c r="P93" s="15"/>
      <c r="Q93" s="15"/>
      <c r="R93" s="15"/>
      <c r="S93" s="15"/>
      <c r="T93" s="15"/>
      <c r="U93" s="15"/>
      <c r="V93" s="15"/>
      <c r="W93" s="15"/>
      <c r="X93" s="15"/>
      <c r="Y93" s="15"/>
      <c r="Z93" s="15"/>
      <c r="AA93" s="15"/>
      <c r="AB93" s="15"/>
      <c r="AC93" s="15"/>
      <c r="AD93" s="15"/>
      <c r="AE93" s="15"/>
      <c r="AF93" s="15"/>
      <c r="AG93" s="15"/>
      <c r="AH93" s="15"/>
      <c r="AI93" s="37"/>
      <c r="AJ93" s="41"/>
      <c r="AK93" s="37"/>
      <c r="AL93" s="37"/>
      <c r="AM93" s="37"/>
      <c r="AN93" s="37"/>
      <c r="AO93" s="37"/>
      <c r="AP93" s="15"/>
      <c r="AQ93" s="15"/>
      <c r="AR93" s="15"/>
      <c r="AS93" s="15"/>
      <c r="AT93" s="15"/>
      <c r="AU93" s="15"/>
      <c r="AV93" s="15"/>
      <c r="AW93" s="15"/>
      <c r="AX93" s="15"/>
      <c r="AY93" s="15"/>
      <c r="BE93" s="15"/>
      <c r="BF93" s="15"/>
      <c r="BG93" s="15"/>
      <c r="BH93" s="15"/>
      <c r="BI93" s="15"/>
      <c r="BJ93" s="15"/>
      <c r="BK93" s="15"/>
      <c r="BL93" s="15"/>
      <c r="BM93" s="15"/>
      <c r="BN93" s="15"/>
      <c r="BO93" s="15"/>
      <c r="BP93" s="15"/>
      <c r="BQ93" s="15"/>
      <c r="BR93" s="15"/>
      <c r="BT93" s="15"/>
      <c r="BU93" s="15"/>
      <c r="BV93" s="15"/>
    </row>
    <row r="94" spans="1:74">
      <c r="A94" s="15"/>
      <c r="B94" s="15"/>
      <c r="C94" s="15"/>
      <c r="D94" s="15"/>
      <c r="E94" s="15"/>
      <c r="F94" s="15"/>
      <c r="G94" s="15"/>
      <c r="H94" s="15"/>
      <c r="I94" s="15"/>
      <c r="J94" s="131"/>
      <c r="K94" s="131"/>
      <c r="L94" s="131"/>
      <c r="M94" s="131"/>
      <c r="N94" s="131"/>
      <c r="O94" s="131"/>
      <c r="P94" s="15"/>
      <c r="Q94" s="15"/>
      <c r="R94" s="15"/>
      <c r="S94" s="15"/>
      <c r="T94" s="15"/>
      <c r="U94" s="15"/>
      <c r="V94" s="15"/>
      <c r="W94" s="15"/>
      <c r="X94" s="15"/>
      <c r="Y94" s="15"/>
      <c r="Z94" s="15"/>
      <c r="AA94" s="15"/>
      <c r="AB94" s="15"/>
      <c r="AC94" s="15"/>
      <c r="AD94" s="15"/>
      <c r="AE94" s="15"/>
      <c r="AF94" s="15"/>
      <c r="AG94" s="15"/>
      <c r="AH94" s="15"/>
      <c r="AI94" s="15"/>
      <c r="AJ94" s="17"/>
      <c r="AK94" s="15"/>
      <c r="AL94" s="15"/>
      <c r="AM94" s="15"/>
      <c r="AN94" s="15"/>
      <c r="AO94" s="15"/>
      <c r="AP94" s="15"/>
      <c r="AQ94" s="15"/>
      <c r="AR94" s="15"/>
      <c r="AS94" s="15"/>
      <c r="AT94" s="15"/>
      <c r="AU94" s="15"/>
      <c r="AV94" s="15"/>
      <c r="AW94" s="15"/>
      <c r="AX94" s="15"/>
      <c r="AY94" s="15"/>
      <c r="BE94" s="15"/>
      <c r="BF94" s="15"/>
      <c r="BG94" s="15"/>
      <c r="BH94" s="15"/>
      <c r="BI94" s="15"/>
      <c r="BJ94" s="15"/>
      <c r="BK94" s="15"/>
      <c r="BL94" s="15"/>
      <c r="BM94" s="15"/>
      <c r="BN94" s="15"/>
      <c r="BO94" s="15"/>
      <c r="BP94" s="15"/>
      <c r="BQ94" s="15"/>
      <c r="BR94" s="15"/>
      <c r="BT94" s="15"/>
      <c r="BU94" s="15"/>
      <c r="BV94" s="15"/>
    </row>
    <row r="95" spans="1:74">
      <c r="A95" s="15"/>
      <c r="B95" s="15"/>
      <c r="C95" s="15"/>
      <c r="D95" s="15"/>
      <c r="E95" s="15"/>
      <c r="F95" s="15"/>
      <c r="G95" s="15"/>
      <c r="H95" s="15"/>
      <c r="I95" s="15"/>
      <c r="J95" s="131"/>
      <c r="K95" s="131"/>
      <c r="L95" s="131"/>
      <c r="M95" s="131"/>
      <c r="N95" s="131"/>
      <c r="O95" s="131"/>
      <c r="P95" s="15"/>
      <c r="Q95" s="15"/>
      <c r="R95" s="15"/>
      <c r="S95" s="15"/>
      <c r="T95" s="15"/>
      <c r="U95" s="15"/>
      <c r="V95" s="15"/>
      <c r="W95" s="15"/>
      <c r="X95" s="15"/>
      <c r="Y95" s="15"/>
      <c r="Z95" s="15"/>
      <c r="AA95" s="15"/>
      <c r="AB95" s="15"/>
      <c r="AC95" s="15"/>
      <c r="AD95" s="15"/>
      <c r="AE95" s="15"/>
      <c r="AF95" s="15"/>
      <c r="AG95" s="15"/>
      <c r="AH95" s="15"/>
      <c r="AI95" s="15"/>
      <c r="AJ95" s="17"/>
      <c r="AK95" s="15"/>
      <c r="AL95" s="15"/>
      <c r="AM95" s="15"/>
      <c r="AN95" s="15"/>
      <c r="AO95" s="15"/>
      <c r="AP95" s="15"/>
      <c r="AQ95" s="15"/>
      <c r="AR95" s="15"/>
      <c r="AS95" s="15"/>
      <c r="AT95" s="15"/>
      <c r="AU95" s="15"/>
      <c r="AV95" s="15"/>
      <c r="AW95" s="15"/>
      <c r="AX95" s="15"/>
      <c r="AY95" s="15"/>
      <c r="BE95" s="15"/>
      <c r="BF95" s="15"/>
      <c r="BG95" s="15"/>
      <c r="BH95" s="15"/>
      <c r="BI95" s="15"/>
      <c r="BJ95" s="15"/>
      <c r="BK95" s="15"/>
      <c r="BL95" s="15"/>
      <c r="BM95" s="15"/>
      <c r="BN95" s="15"/>
      <c r="BO95" s="15"/>
      <c r="BP95" s="15"/>
      <c r="BQ95" s="15"/>
      <c r="BR95" s="15"/>
      <c r="BT95" s="15"/>
      <c r="BU95" s="15"/>
      <c r="BV95" s="15"/>
    </row>
    <row r="96" spans="1:74">
      <c r="A96" s="15"/>
      <c r="B96" s="15"/>
      <c r="C96" s="15"/>
      <c r="D96" s="15"/>
      <c r="E96" s="15"/>
      <c r="F96" s="15"/>
      <c r="G96" s="15"/>
      <c r="H96" s="15"/>
      <c r="I96" s="15"/>
      <c r="J96" s="131"/>
      <c r="K96" s="131"/>
      <c r="L96" s="131"/>
      <c r="M96" s="131"/>
      <c r="N96" s="131"/>
      <c r="O96" s="131"/>
      <c r="P96" s="15"/>
      <c r="Q96" s="15"/>
      <c r="R96" s="15"/>
      <c r="S96" s="15"/>
      <c r="T96" s="15"/>
      <c r="U96" s="15"/>
      <c r="V96" s="15"/>
      <c r="W96" s="15"/>
      <c r="X96" s="15"/>
      <c r="Y96" s="15"/>
      <c r="Z96" s="15"/>
      <c r="AA96" s="15"/>
      <c r="AB96" s="15"/>
      <c r="AC96" s="15"/>
      <c r="AD96" s="15"/>
      <c r="AE96" s="15"/>
      <c r="AF96" s="15"/>
      <c r="AG96" s="15"/>
      <c r="AH96" s="15"/>
      <c r="AI96" s="15"/>
      <c r="AJ96" s="17"/>
      <c r="AK96" s="15"/>
      <c r="AL96" s="15"/>
      <c r="AM96" s="15"/>
      <c r="AN96" s="15"/>
      <c r="AO96" s="15"/>
      <c r="AP96" s="15"/>
      <c r="AQ96" s="15"/>
      <c r="AR96" s="15"/>
      <c r="AS96" s="15"/>
      <c r="AT96" s="15"/>
      <c r="AU96" s="15"/>
      <c r="AV96" s="15"/>
      <c r="AW96" s="15"/>
      <c r="AX96" s="15"/>
      <c r="AY96" s="15"/>
      <c r="BE96" s="15"/>
      <c r="BF96" s="15"/>
      <c r="BG96" s="15"/>
      <c r="BH96" s="15"/>
      <c r="BI96" s="15"/>
      <c r="BJ96" s="15"/>
      <c r="BK96" s="15"/>
      <c r="BL96" s="15"/>
      <c r="BM96" s="15"/>
      <c r="BN96" s="15"/>
      <c r="BO96" s="15"/>
      <c r="BP96" s="15"/>
      <c r="BQ96" s="15"/>
      <c r="BR96" s="15"/>
      <c r="BT96" s="15"/>
      <c r="BU96" s="15"/>
      <c r="BV96" s="15"/>
    </row>
    <row r="97" spans="1:74">
      <c r="A97" s="15"/>
      <c r="B97" s="15"/>
      <c r="C97" s="15"/>
      <c r="D97" s="15"/>
      <c r="E97" s="15"/>
      <c r="F97" s="15"/>
      <c r="G97" s="15"/>
      <c r="H97" s="15"/>
      <c r="I97" s="15"/>
      <c r="J97" s="131"/>
      <c r="K97" s="131"/>
      <c r="L97" s="131"/>
      <c r="M97" s="131"/>
      <c r="N97" s="131"/>
      <c r="O97" s="131"/>
      <c r="P97" s="15"/>
      <c r="Q97" s="15"/>
      <c r="R97" s="15"/>
      <c r="S97" s="15"/>
      <c r="T97" s="15"/>
      <c r="U97" s="15"/>
      <c r="V97" s="15"/>
      <c r="W97" s="15"/>
      <c r="X97" s="15"/>
      <c r="Y97" s="15"/>
      <c r="Z97" s="15"/>
      <c r="AA97" s="15"/>
      <c r="AB97" s="15"/>
      <c r="AC97" s="15"/>
      <c r="AD97" s="15"/>
      <c r="AE97" s="15"/>
      <c r="AF97" s="15"/>
      <c r="AG97" s="15"/>
      <c r="AH97" s="15"/>
      <c r="AI97" s="15"/>
      <c r="AJ97" s="17"/>
      <c r="AK97" s="15"/>
      <c r="AL97" s="15"/>
      <c r="AM97" s="15"/>
      <c r="AN97" s="15"/>
      <c r="AO97" s="15"/>
      <c r="AP97" s="15"/>
      <c r="AQ97" s="15"/>
      <c r="AR97" s="15"/>
      <c r="AS97" s="15"/>
      <c r="AT97" s="15"/>
      <c r="AU97" s="15"/>
      <c r="AV97" s="15"/>
      <c r="AW97" s="15"/>
      <c r="AX97" s="15"/>
      <c r="AY97" s="15"/>
      <c r="BE97" s="15"/>
      <c r="BF97" s="15"/>
      <c r="BG97" s="15"/>
      <c r="BH97" s="15"/>
      <c r="BI97" s="15"/>
      <c r="BJ97" s="15"/>
      <c r="BK97" s="15"/>
      <c r="BL97" s="15"/>
      <c r="BM97" s="15"/>
      <c r="BN97" s="15"/>
      <c r="BO97" s="15"/>
      <c r="BP97" s="15"/>
      <c r="BQ97" s="15"/>
      <c r="BR97" s="15"/>
      <c r="BT97" s="15"/>
      <c r="BU97" s="15"/>
      <c r="BV97" s="15"/>
    </row>
    <row r="98" spans="1:74">
      <c r="A98" s="15"/>
      <c r="B98" s="15"/>
      <c r="C98" s="15"/>
      <c r="D98" s="15"/>
      <c r="E98" s="15"/>
      <c r="F98" s="15"/>
      <c r="G98" s="15"/>
      <c r="H98" s="15"/>
      <c r="I98" s="15"/>
      <c r="J98" s="131"/>
      <c r="K98" s="131"/>
      <c r="L98" s="131"/>
      <c r="M98" s="131"/>
      <c r="N98" s="131"/>
      <c r="O98" s="131"/>
      <c r="P98" s="15"/>
      <c r="Q98" s="15"/>
      <c r="R98" s="15"/>
      <c r="S98" s="15"/>
      <c r="T98" s="15"/>
      <c r="U98" s="15"/>
      <c r="V98" s="15"/>
      <c r="W98" s="15"/>
      <c r="X98" s="15"/>
      <c r="Y98" s="15"/>
      <c r="Z98" s="15"/>
      <c r="AA98" s="15"/>
      <c r="AB98" s="15"/>
      <c r="AC98" s="15"/>
      <c r="AD98" s="15"/>
      <c r="AE98" s="15"/>
      <c r="AF98" s="15"/>
      <c r="AG98" s="15"/>
      <c r="AH98" s="15"/>
      <c r="AI98" s="15"/>
      <c r="AJ98" s="17"/>
      <c r="AK98" s="15"/>
      <c r="AL98" s="15"/>
      <c r="AM98" s="15"/>
      <c r="AN98" s="15"/>
      <c r="AO98" s="15"/>
      <c r="AP98" s="15"/>
      <c r="AQ98" s="15"/>
      <c r="AR98" s="15"/>
      <c r="AS98" s="15"/>
      <c r="AT98" s="15"/>
      <c r="AU98" s="15"/>
      <c r="AV98" s="15"/>
      <c r="AW98" s="15"/>
      <c r="AX98" s="15"/>
      <c r="AY98" s="15"/>
      <c r="BE98" s="15"/>
      <c r="BF98" s="15"/>
      <c r="BG98" s="15"/>
      <c r="BH98" s="15"/>
      <c r="BI98" s="15"/>
      <c r="BJ98" s="15"/>
      <c r="BK98" s="15"/>
      <c r="BL98" s="15"/>
      <c r="BM98" s="15"/>
      <c r="BN98" s="15"/>
      <c r="BO98" s="15"/>
      <c r="BP98" s="15"/>
      <c r="BQ98" s="15"/>
      <c r="BR98" s="15"/>
      <c r="BT98" s="15"/>
      <c r="BU98" s="15"/>
      <c r="BV98" s="15"/>
    </row>
    <row r="99" spans="1:74">
      <c r="A99" s="15"/>
      <c r="B99" s="15"/>
      <c r="C99" s="15"/>
      <c r="D99" s="15"/>
      <c r="E99" s="15"/>
      <c r="F99" s="15"/>
      <c r="G99" s="15"/>
      <c r="H99" s="15"/>
      <c r="I99" s="15"/>
      <c r="J99" s="131"/>
      <c r="K99" s="131"/>
      <c r="L99" s="131"/>
      <c r="M99" s="131"/>
      <c r="N99" s="131"/>
      <c r="O99" s="131"/>
      <c r="P99" s="15"/>
      <c r="Q99" s="15"/>
      <c r="R99" s="15"/>
      <c r="S99" s="15"/>
      <c r="T99" s="15"/>
      <c r="U99" s="15"/>
      <c r="V99" s="15"/>
      <c r="W99" s="15"/>
      <c r="X99" s="15"/>
      <c r="Y99" s="15"/>
      <c r="Z99" s="15"/>
      <c r="AA99" s="15"/>
      <c r="AB99" s="15"/>
      <c r="AC99" s="15"/>
      <c r="AD99" s="15"/>
      <c r="AE99" s="15"/>
      <c r="AF99" s="15"/>
      <c r="AG99" s="15"/>
      <c r="AH99" s="15"/>
      <c r="AI99" s="15"/>
      <c r="AJ99" s="17"/>
      <c r="AK99" s="15"/>
      <c r="AL99" s="15"/>
      <c r="AM99" s="15"/>
      <c r="AN99" s="15"/>
      <c r="AO99" s="15"/>
      <c r="AP99" s="15"/>
      <c r="AQ99" s="15"/>
      <c r="AR99" s="15"/>
      <c r="AS99" s="15"/>
      <c r="AT99" s="15"/>
      <c r="AU99" s="15"/>
      <c r="AV99" s="15"/>
      <c r="AW99" s="15"/>
      <c r="AX99" s="15"/>
      <c r="AY99" s="15"/>
      <c r="BE99" s="15"/>
      <c r="BF99" s="15"/>
      <c r="BG99" s="15"/>
      <c r="BH99" s="15"/>
      <c r="BI99" s="15"/>
      <c r="BJ99" s="15"/>
      <c r="BK99" s="15"/>
      <c r="BL99" s="15"/>
      <c r="BM99" s="15"/>
      <c r="BN99" s="15"/>
      <c r="BO99" s="15"/>
      <c r="BP99" s="15"/>
      <c r="BQ99" s="15"/>
      <c r="BR99" s="15"/>
      <c r="BT99" s="15"/>
      <c r="BU99" s="15"/>
      <c r="BV99" s="15"/>
    </row>
    <row r="100" spans="1:74">
      <c r="A100" s="15"/>
      <c r="B100" s="15"/>
      <c r="C100" s="15"/>
      <c r="D100" s="15"/>
      <c r="E100" s="15"/>
      <c r="F100" s="15"/>
      <c r="G100" s="15"/>
      <c r="H100" s="15"/>
      <c r="I100" s="15"/>
      <c r="J100" s="131"/>
      <c r="K100" s="131"/>
      <c r="L100" s="131"/>
      <c r="M100" s="131"/>
      <c r="N100" s="131"/>
      <c r="O100" s="131"/>
      <c r="P100" s="15"/>
      <c r="Q100" s="15"/>
      <c r="R100" s="15"/>
      <c r="S100" s="15"/>
      <c r="T100" s="15"/>
      <c r="U100" s="15"/>
      <c r="V100" s="15"/>
      <c r="W100" s="15"/>
      <c r="X100" s="15"/>
      <c r="Y100" s="15"/>
      <c r="Z100" s="15"/>
      <c r="AA100" s="15"/>
      <c r="AB100" s="15"/>
      <c r="AC100" s="15"/>
      <c r="AD100" s="15"/>
      <c r="AE100" s="15"/>
      <c r="AF100" s="15"/>
      <c r="AG100" s="15"/>
      <c r="AH100" s="15"/>
      <c r="AI100" s="15"/>
      <c r="AJ100" s="17"/>
      <c r="AK100" s="15"/>
      <c r="AL100" s="15"/>
      <c r="AM100" s="15"/>
      <c r="AN100" s="15"/>
      <c r="AO100" s="15"/>
      <c r="AP100" s="15"/>
      <c r="AQ100" s="15"/>
      <c r="AR100" s="15"/>
      <c r="AS100" s="15"/>
      <c r="AT100" s="15"/>
      <c r="AU100" s="15"/>
      <c r="AV100" s="15"/>
      <c r="AW100" s="15"/>
      <c r="AX100" s="15"/>
      <c r="AY100" s="15"/>
      <c r="BE100" s="15"/>
      <c r="BF100" s="15"/>
      <c r="BG100" s="15"/>
      <c r="BH100" s="15"/>
      <c r="BI100" s="15"/>
      <c r="BJ100" s="15"/>
      <c r="BK100" s="15"/>
      <c r="BL100" s="15"/>
      <c r="BM100" s="15"/>
      <c r="BN100" s="15"/>
      <c r="BO100" s="15"/>
      <c r="BP100" s="15"/>
      <c r="BQ100" s="15"/>
      <c r="BR100" s="15"/>
      <c r="BT100" s="15"/>
      <c r="BU100" s="15"/>
      <c r="BV100" s="15"/>
    </row>
    <row r="101" spans="1:74">
      <c r="A101" s="15"/>
      <c r="B101" s="15"/>
      <c r="C101" s="15"/>
      <c r="D101" s="15"/>
      <c r="E101" s="15"/>
      <c r="F101" s="15"/>
      <c r="G101" s="15"/>
      <c r="H101" s="15"/>
      <c r="I101" s="15"/>
      <c r="J101" s="131"/>
      <c r="K101" s="131"/>
      <c r="L101" s="131"/>
      <c r="M101" s="131"/>
      <c r="N101" s="131"/>
      <c r="O101" s="131"/>
      <c r="P101" s="15"/>
      <c r="Q101" s="15"/>
      <c r="R101" s="15"/>
      <c r="S101" s="15"/>
      <c r="T101" s="15"/>
      <c r="U101" s="15"/>
      <c r="V101" s="15"/>
      <c r="W101" s="15"/>
      <c r="X101" s="15"/>
      <c r="Y101" s="15"/>
      <c r="Z101" s="15"/>
      <c r="AA101" s="15"/>
      <c r="AB101" s="15"/>
      <c r="AC101" s="15"/>
      <c r="AD101" s="15"/>
      <c r="AE101" s="15"/>
      <c r="AF101" s="15"/>
      <c r="AG101" s="15"/>
      <c r="AH101" s="15"/>
      <c r="AI101" s="15"/>
      <c r="AJ101" s="17"/>
      <c r="AK101" s="15"/>
      <c r="AL101" s="15"/>
      <c r="AM101" s="15"/>
      <c r="AN101" s="15"/>
      <c r="AO101" s="15"/>
      <c r="AP101" s="15"/>
      <c r="AQ101" s="15"/>
      <c r="AR101" s="15"/>
      <c r="AS101" s="15"/>
      <c r="AT101" s="15"/>
      <c r="AU101" s="15"/>
      <c r="AV101" s="15"/>
      <c r="AW101" s="15"/>
      <c r="AX101" s="15"/>
      <c r="AY101" s="15"/>
      <c r="BE101" s="15"/>
      <c r="BF101" s="15"/>
      <c r="BG101" s="15"/>
      <c r="BH101" s="15"/>
      <c r="BI101" s="15"/>
      <c r="BJ101" s="15"/>
      <c r="BK101" s="15"/>
      <c r="BL101" s="15"/>
      <c r="BM101" s="15"/>
      <c r="BN101" s="15"/>
      <c r="BO101" s="15"/>
      <c r="BP101" s="15"/>
      <c r="BQ101" s="15"/>
      <c r="BR101" s="15"/>
      <c r="BT101" s="15"/>
      <c r="BU101" s="15"/>
      <c r="BV101" s="15"/>
    </row>
    <row r="102" spans="1:74">
      <c r="A102" s="15"/>
      <c r="B102" s="15"/>
      <c r="C102" s="15"/>
      <c r="D102" s="15"/>
      <c r="E102" s="15"/>
      <c r="F102" s="15"/>
      <c r="G102" s="15"/>
      <c r="H102" s="15"/>
      <c r="I102" s="15"/>
      <c r="J102" s="131"/>
      <c r="K102" s="131"/>
      <c r="L102" s="131"/>
      <c r="M102" s="131"/>
      <c r="N102" s="131"/>
      <c r="O102" s="131"/>
      <c r="P102" s="15"/>
      <c r="Q102" s="15"/>
      <c r="R102" s="15"/>
      <c r="S102" s="15"/>
      <c r="T102" s="15"/>
      <c r="U102" s="15"/>
      <c r="V102" s="15"/>
      <c r="W102" s="15"/>
      <c r="X102" s="15"/>
      <c r="Y102" s="15"/>
      <c r="Z102" s="15"/>
      <c r="AA102" s="15"/>
      <c r="AB102" s="15"/>
      <c r="AC102" s="15"/>
      <c r="AD102" s="15"/>
      <c r="AE102" s="15"/>
      <c r="AF102" s="15"/>
      <c r="AG102" s="15"/>
      <c r="AH102" s="15"/>
      <c r="AI102" s="15"/>
      <c r="AJ102" s="17"/>
      <c r="AK102" s="15"/>
      <c r="AL102" s="15"/>
      <c r="AM102" s="15"/>
      <c r="AN102" s="15"/>
      <c r="AO102" s="15"/>
      <c r="AP102" s="15"/>
      <c r="AQ102" s="15"/>
      <c r="AR102" s="15"/>
      <c r="AS102" s="15"/>
      <c r="AT102" s="15"/>
      <c r="AU102" s="15"/>
      <c r="AV102" s="15"/>
      <c r="AW102" s="15"/>
      <c r="AX102" s="15"/>
      <c r="AY102" s="15"/>
      <c r="BE102" s="15"/>
      <c r="BF102" s="15"/>
      <c r="BG102" s="15"/>
      <c r="BH102" s="15"/>
      <c r="BI102" s="15"/>
      <c r="BJ102" s="15"/>
      <c r="BK102" s="15"/>
      <c r="BL102" s="15"/>
      <c r="BM102" s="15"/>
      <c r="BN102" s="15"/>
      <c r="BO102" s="15"/>
      <c r="BP102" s="15"/>
      <c r="BQ102" s="15"/>
      <c r="BR102" s="15"/>
      <c r="BT102" s="15"/>
      <c r="BU102" s="15"/>
      <c r="BV102" s="15"/>
    </row>
    <row r="103" spans="1:74">
      <c r="A103" s="15"/>
      <c r="B103" s="15"/>
      <c r="C103" s="15"/>
      <c r="D103" s="15"/>
      <c r="E103" s="15"/>
      <c r="F103" s="15"/>
      <c r="G103" s="15"/>
      <c r="H103" s="15"/>
      <c r="I103" s="15"/>
      <c r="J103" s="131"/>
      <c r="K103" s="131"/>
      <c r="L103" s="131"/>
      <c r="M103" s="131"/>
      <c r="N103" s="131"/>
      <c r="O103" s="131"/>
      <c r="P103" s="15"/>
      <c r="Q103" s="15"/>
      <c r="R103" s="15"/>
      <c r="S103" s="15"/>
      <c r="T103" s="15"/>
      <c r="U103" s="15"/>
      <c r="V103" s="15"/>
      <c r="W103" s="15"/>
      <c r="X103" s="15"/>
      <c r="Y103" s="15"/>
      <c r="Z103" s="15"/>
      <c r="AA103" s="15"/>
      <c r="AB103" s="15"/>
      <c r="AC103" s="15"/>
      <c r="AD103" s="15"/>
      <c r="AE103" s="15"/>
      <c r="AF103" s="15"/>
      <c r="AG103" s="15"/>
      <c r="AH103" s="15"/>
      <c r="AI103" s="15"/>
      <c r="AJ103" s="17"/>
      <c r="AK103" s="15"/>
      <c r="AL103" s="15"/>
      <c r="AM103" s="15"/>
      <c r="AN103" s="15"/>
      <c r="AO103" s="15"/>
      <c r="AP103" s="15"/>
      <c r="AQ103" s="15"/>
      <c r="AR103" s="15"/>
      <c r="AS103" s="15"/>
      <c r="AT103" s="15"/>
      <c r="AU103" s="15"/>
      <c r="AV103" s="15"/>
      <c r="AW103" s="15"/>
      <c r="AX103" s="15"/>
      <c r="AY103" s="15"/>
      <c r="BE103" s="15"/>
      <c r="BF103" s="15"/>
      <c r="BG103" s="15"/>
      <c r="BH103" s="15"/>
      <c r="BI103" s="15"/>
      <c r="BJ103" s="15"/>
      <c r="BK103" s="15"/>
      <c r="BL103" s="15"/>
      <c r="BM103" s="15"/>
      <c r="BN103" s="15"/>
      <c r="BO103" s="15"/>
      <c r="BP103" s="15"/>
      <c r="BQ103" s="15"/>
      <c r="BR103" s="15"/>
      <c r="BT103" s="15"/>
      <c r="BU103" s="15"/>
      <c r="BV103" s="15"/>
    </row>
    <row r="104" spans="1:74">
      <c r="A104" s="15"/>
      <c r="B104" s="15"/>
      <c r="C104" s="15"/>
      <c r="D104" s="15"/>
      <c r="E104" s="15"/>
      <c r="F104" s="15"/>
      <c r="G104" s="15"/>
      <c r="H104" s="15"/>
      <c r="I104" s="15"/>
      <c r="J104" s="131"/>
      <c r="K104" s="131"/>
      <c r="L104" s="131"/>
      <c r="M104" s="131"/>
      <c r="N104" s="131"/>
      <c r="O104" s="131"/>
      <c r="P104" s="15"/>
      <c r="Q104" s="15"/>
      <c r="R104" s="15"/>
      <c r="S104" s="15"/>
      <c r="T104" s="15"/>
      <c r="U104" s="15"/>
      <c r="V104" s="15"/>
      <c r="W104" s="15"/>
      <c r="X104" s="15"/>
      <c r="Y104" s="15"/>
      <c r="Z104" s="15"/>
      <c r="AA104" s="15"/>
      <c r="AB104" s="15"/>
      <c r="AC104" s="15"/>
      <c r="AD104" s="15"/>
      <c r="AE104" s="15"/>
      <c r="AF104" s="15"/>
      <c r="AG104" s="15"/>
      <c r="AH104" s="15"/>
      <c r="AI104" s="15"/>
      <c r="AJ104" s="17"/>
      <c r="AK104" s="15"/>
      <c r="AL104" s="15"/>
      <c r="AM104" s="15"/>
      <c r="AN104" s="15"/>
      <c r="AO104" s="15"/>
      <c r="AP104" s="15"/>
      <c r="AQ104" s="15"/>
      <c r="AR104" s="15"/>
      <c r="AS104" s="15"/>
      <c r="AT104" s="15"/>
      <c r="AU104" s="15"/>
      <c r="AV104" s="15"/>
      <c r="AW104" s="15"/>
      <c r="AX104" s="15"/>
      <c r="AY104" s="15"/>
      <c r="BE104" s="15"/>
      <c r="BF104" s="15"/>
      <c r="BG104" s="15"/>
      <c r="BH104" s="15"/>
      <c r="BI104" s="15"/>
      <c r="BJ104" s="15"/>
      <c r="BK104" s="15"/>
      <c r="BL104" s="15"/>
      <c r="BM104" s="15"/>
      <c r="BN104" s="15"/>
      <c r="BO104" s="15"/>
      <c r="BP104" s="15"/>
      <c r="BQ104" s="15"/>
      <c r="BR104" s="15"/>
      <c r="BT104" s="15"/>
      <c r="BU104" s="15"/>
      <c r="BV104" s="15"/>
    </row>
    <row r="105" spans="1:74">
      <c r="A105" s="15"/>
      <c r="B105" s="15"/>
      <c r="C105" s="15"/>
      <c r="D105" s="15"/>
      <c r="E105" s="15"/>
      <c r="F105" s="15"/>
      <c r="G105" s="15"/>
      <c r="H105" s="15"/>
      <c r="I105" s="15"/>
      <c r="J105" s="131"/>
      <c r="K105" s="131"/>
      <c r="L105" s="131"/>
      <c r="M105" s="131"/>
      <c r="N105" s="131"/>
      <c r="O105" s="131"/>
      <c r="P105" s="15"/>
      <c r="Q105" s="15"/>
      <c r="R105" s="15"/>
      <c r="S105" s="15"/>
      <c r="T105" s="15"/>
      <c r="U105" s="15"/>
      <c r="V105" s="15"/>
      <c r="W105" s="15"/>
      <c r="X105" s="15"/>
      <c r="Y105" s="15"/>
      <c r="Z105" s="15"/>
      <c r="AA105" s="15"/>
      <c r="AB105" s="15"/>
      <c r="AC105" s="15"/>
      <c r="AD105" s="15"/>
      <c r="AE105" s="15"/>
      <c r="AF105" s="15"/>
      <c r="AG105" s="15"/>
      <c r="AH105" s="15"/>
      <c r="AI105" s="15"/>
      <c r="AJ105" s="17"/>
      <c r="AK105" s="15"/>
      <c r="AL105" s="15"/>
      <c r="AM105" s="15"/>
      <c r="AN105" s="15"/>
      <c r="AO105" s="15"/>
      <c r="AP105" s="15"/>
      <c r="AQ105" s="15"/>
      <c r="AR105" s="15"/>
      <c r="AS105" s="15"/>
      <c r="AT105" s="15"/>
      <c r="AU105" s="15"/>
      <c r="AV105" s="15"/>
      <c r="AW105" s="15"/>
      <c r="AX105" s="15"/>
      <c r="AY105" s="15"/>
      <c r="BE105" s="15"/>
      <c r="BF105" s="15"/>
      <c r="BG105" s="15"/>
      <c r="BH105" s="15"/>
      <c r="BI105" s="15"/>
      <c r="BJ105" s="15"/>
      <c r="BK105" s="15"/>
      <c r="BL105" s="15"/>
      <c r="BM105" s="15"/>
      <c r="BN105" s="15"/>
      <c r="BO105" s="15"/>
      <c r="BP105" s="15"/>
      <c r="BQ105" s="15"/>
      <c r="BR105" s="15"/>
      <c r="BT105" s="15"/>
      <c r="BU105" s="15"/>
      <c r="BV105" s="15"/>
    </row>
    <row r="106" spans="1:74">
      <c r="A106" s="15"/>
      <c r="B106" s="15"/>
      <c r="C106" s="15"/>
      <c r="D106" s="15"/>
      <c r="E106" s="15"/>
      <c r="F106" s="15"/>
      <c r="G106" s="15"/>
      <c r="H106" s="15"/>
      <c r="I106" s="15"/>
      <c r="J106" s="131"/>
      <c r="K106" s="131"/>
      <c r="L106" s="131"/>
      <c r="M106" s="131"/>
      <c r="N106" s="131"/>
      <c r="O106" s="131"/>
      <c r="P106" s="15"/>
      <c r="Q106" s="15"/>
      <c r="R106" s="15"/>
      <c r="S106" s="15"/>
      <c r="T106" s="15"/>
      <c r="U106" s="15"/>
      <c r="V106" s="15"/>
      <c r="W106" s="15"/>
      <c r="X106" s="15"/>
      <c r="Y106" s="15"/>
      <c r="Z106" s="15"/>
      <c r="AA106" s="15"/>
      <c r="AB106" s="15"/>
      <c r="AC106" s="15"/>
      <c r="AD106" s="15"/>
      <c r="AE106" s="15"/>
      <c r="AF106" s="15"/>
      <c r="AG106" s="15"/>
      <c r="AH106" s="15"/>
      <c r="AI106" s="15"/>
      <c r="AJ106" s="17"/>
      <c r="AK106" s="15"/>
      <c r="AL106" s="15"/>
      <c r="AM106" s="15"/>
      <c r="AN106" s="15"/>
      <c r="AO106" s="15"/>
      <c r="AP106" s="15"/>
      <c r="AQ106" s="15"/>
      <c r="AR106" s="15"/>
      <c r="AS106" s="15"/>
      <c r="AT106" s="15"/>
      <c r="AU106" s="15"/>
      <c r="AV106" s="15"/>
      <c r="AW106" s="15"/>
      <c r="AX106" s="15"/>
      <c r="AY106" s="15"/>
      <c r="BE106" s="15"/>
      <c r="BF106" s="15"/>
      <c r="BG106" s="15"/>
      <c r="BH106" s="15"/>
      <c r="BI106" s="15"/>
      <c r="BJ106" s="15"/>
      <c r="BK106" s="15"/>
      <c r="BL106" s="15"/>
      <c r="BM106" s="15"/>
      <c r="BN106" s="15"/>
      <c r="BO106" s="15"/>
      <c r="BP106" s="15"/>
      <c r="BQ106" s="15"/>
      <c r="BR106" s="15"/>
      <c r="BT106" s="15"/>
      <c r="BU106" s="15"/>
      <c r="BV106" s="15"/>
    </row>
    <row r="107" spans="1:74">
      <c r="A107" s="15"/>
      <c r="B107" s="15"/>
      <c r="C107" s="15"/>
      <c r="D107" s="15"/>
      <c r="E107" s="15"/>
      <c r="F107" s="15"/>
      <c r="G107" s="15"/>
      <c r="H107" s="15"/>
      <c r="I107" s="15"/>
      <c r="J107" s="131"/>
      <c r="K107" s="131"/>
      <c r="L107" s="131"/>
      <c r="M107" s="131"/>
      <c r="N107" s="131"/>
      <c r="O107" s="131"/>
      <c r="P107" s="15"/>
      <c r="Q107" s="15"/>
      <c r="R107" s="15"/>
      <c r="S107" s="15"/>
      <c r="T107" s="15"/>
      <c r="U107" s="15"/>
      <c r="V107" s="15"/>
      <c r="W107" s="15"/>
      <c r="X107" s="15"/>
      <c r="Y107" s="15"/>
      <c r="Z107" s="15"/>
      <c r="AA107" s="15"/>
      <c r="AB107" s="15"/>
      <c r="AC107" s="15"/>
      <c r="AD107" s="15"/>
      <c r="AE107" s="15"/>
      <c r="AF107" s="15"/>
      <c r="AG107" s="15"/>
      <c r="AH107" s="15"/>
      <c r="AI107" s="15"/>
      <c r="AJ107" s="17"/>
      <c r="AK107" s="15"/>
      <c r="AL107" s="15"/>
      <c r="AM107" s="15"/>
      <c r="AN107" s="15"/>
      <c r="AO107" s="15"/>
      <c r="AP107" s="15"/>
      <c r="AQ107" s="15"/>
      <c r="AR107" s="15"/>
      <c r="AS107" s="15"/>
      <c r="AT107" s="15"/>
      <c r="AU107" s="15"/>
      <c r="AV107" s="15"/>
      <c r="AW107" s="15"/>
      <c r="AX107" s="15"/>
      <c r="AY107" s="15"/>
      <c r="BE107" s="15"/>
      <c r="BF107" s="15"/>
      <c r="BG107" s="15"/>
      <c r="BH107" s="15"/>
      <c r="BI107" s="15"/>
      <c r="BJ107" s="15"/>
      <c r="BK107" s="15"/>
      <c r="BL107" s="15"/>
      <c r="BM107" s="15"/>
      <c r="BN107" s="15"/>
      <c r="BO107" s="15"/>
      <c r="BP107" s="15"/>
      <c r="BQ107" s="15"/>
      <c r="BR107" s="15"/>
      <c r="BT107" s="15"/>
      <c r="BU107" s="15"/>
      <c r="BV107" s="15"/>
    </row>
    <row r="108" spans="1:74">
      <c r="A108" s="15"/>
      <c r="B108" s="15"/>
      <c r="C108" s="15"/>
      <c r="D108" s="15"/>
      <c r="E108" s="15"/>
      <c r="F108" s="15"/>
      <c r="G108" s="15"/>
      <c r="H108" s="15"/>
      <c r="I108" s="15"/>
      <c r="J108" s="131"/>
      <c r="K108" s="131"/>
      <c r="L108" s="131"/>
      <c r="M108" s="131"/>
      <c r="N108" s="131"/>
      <c r="O108" s="131"/>
      <c r="P108" s="15"/>
      <c r="Q108" s="15"/>
      <c r="R108" s="15"/>
      <c r="S108" s="15"/>
      <c r="T108" s="15"/>
      <c r="U108" s="15"/>
      <c r="V108" s="15"/>
      <c r="W108" s="15"/>
      <c r="X108" s="15"/>
      <c r="Y108" s="15"/>
      <c r="Z108" s="15"/>
      <c r="AA108" s="15"/>
      <c r="AB108" s="15"/>
      <c r="AC108" s="15"/>
      <c r="AD108" s="15"/>
      <c r="AE108" s="15"/>
      <c r="AF108" s="15"/>
      <c r="AG108" s="15"/>
      <c r="AH108" s="15"/>
      <c r="AI108" s="15"/>
      <c r="AJ108" s="17"/>
      <c r="AK108" s="15"/>
      <c r="AL108" s="15"/>
      <c r="AM108" s="15"/>
      <c r="AN108" s="15"/>
      <c r="AO108" s="15"/>
      <c r="AP108" s="15"/>
      <c r="AQ108" s="15"/>
      <c r="AR108" s="15"/>
      <c r="AS108" s="15"/>
      <c r="AT108" s="15"/>
      <c r="AU108" s="15"/>
      <c r="AV108" s="15"/>
      <c r="AW108" s="15"/>
      <c r="AX108" s="15"/>
      <c r="AY108" s="15"/>
      <c r="BE108" s="15"/>
      <c r="BF108" s="15"/>
      <c r="BG108" s="15"/>
      <c r="BH108" s="15"/>
      <c r="BI108" s="15"/>
      <c r="BJ108" s="15"/>
      <c r="BK108" s="15"/>
      <c r="BL108" s="15"/>
      <c r="BM108" s="15"/>
      <c r="BN108" s="15"/>
      <c r="BO108" s="15"/>
      <c r="BP108" s="15"/>
      <c r="BQ108" s="15"/>
      <c r="BR108" s="15"/>
      <c r="BT108" s="15"/>
      <c r="BU108" s="15"/>
      <c r="BV108" s="15"/>
    </row>
    <row r="109" spans="1:74">
      <c r="A109" s="15"/>
      <c r="B109" s="15"/>
      <c r="C109" s="15"/>
      <c r="D109" s="15"/>
      <c r="E109" s="15"/>
      <c r="F109" s="15"/>
      <c r="G109" s="15"/>
      <c r="H109" s="15"/>
      <c r="I109" s="15"/>
      <c r="J109" s="131"/>
      <c r="K109" s="131"/>
      <c r="L109" s="131"/>
      <c r="M109" s="131"/>
      <c r="N109" s="131"/>
      <c r="O109" s="131"/>
      <c r="P109" s="15"/>
      <c r="Q109" s="15"/>
      <c r="R109" s="15"/>
      <c r="S109" s="15"/>
      <c r="T109" s="15"/>
      <c r="U109" s="15"/>
      <c r="V109" s="15"/>
      <c r="W109" s="15"/>
      <c r="X109" s="15"/>
      <c r="Y109" s="15"/>
      <c r="Z109" s="15"/>
      <c r="AA109" s="15"/>
      <c r="AB109" s="15"/>
      <c r="AC109" s="15"/>
      <c r="AD109" s="15"/>
      <c r="AE109" s="15"/>
      <c r="AF109" s="15"/>
      <c r="AG109" s="15"/>
      <c r="AH109" s="15"/>
      <c r="AI109" s="15"/>
      <c r="AJ109" s="17"/>
      <c r="AK109" s="15"/>
      <c r="AL109" s="15"/>
      <c r="AM109" s="15"/>
      <c r="AN109" s="15"/>
      <c r="AO109" s="15"/>
      <c r="AP109" s="15"/>
      <c r="AQ109" s="15"/>
      <c r="AR109" s="15"/>
      <c r="AS109" s="15"/>
      <c r="AT109" s="15"/>
      <c r="AU109" s="15"/>
      <c r="AV109" s="15"/>
      <c r="AW109" s="15"/>
      <c r="AX109" s="15"/>
      <c r="AY109" s="15"/>
      <c r="BE109" s="15"/>
      <c r="BF109" s="15"/>
      <c r="BG109" s="15"/>
      <c r="BH109" s="15"/>
      <c r="BI109" s="15"/>
      <c r="BJ109" s="15"/>
      <c r="BK109" s="15"/>
      <c r="BL109" s="15"/>
      <c r="BM109" s="15"/>
      <c r="BN109" s="15"/>
      <c r="BO109" s="15"/>
      <c r="BP109" s="15"/>
      <c r="BQ109" s="15"/>
      <c r="BR109" s="15"/>
      <c r="BT109" s="15"/>
      <c r="BU109" s="15"/>
      <c r="BV109" s="15"/>
    </row>
    <row r="110" spans="1:74">
      <c r="A110" s="15"/>
      <c r="B110" s="15"/>
      <c r="C110" s="15"/>
      <c r="D110" s="15"/>
      <c r="E110" s="15"/>
      <c r="F110" s="15"/>
      <c r="G110" s="15"/>
      <c r="H110" s="15"/>
      <c r="I110" s="15"/>
      <c r="J110" s="131"/>
      <c r="K110" s="131"/>
      <c r="L110" s="131"/>
      <c r="M110" s="131"/>
      <c r="N110" s="131"/>
      <c r="O110" s="131"/>
      <c r="P110" s="15"/>
      <c r="Q110" s="15"/>
      <c r="R110" s="15"/>
      <c r="S110" s="15"/>
      <c r="T110" s="15"/>
      <c r="U110" s="15"/>
      <c r="V110" s="15"/>
      <c r="W110" s="15"/>
      <c r="X110" s="15"/>
      <c r="Y110" s="15"/>
      <c r="Z110" s="15"/>
      <c r="AA110" s="15"/>
      <c r="AB110" s="15"/>
      <c r="AC110" s="15"/>
      <c r="AD110" s="15"/>
      <c r="AE110" s="15"/>
      <c r="AF110" s="15"/>
      <c r="AG110" s="15"/>
      <c r="AH110" s="15"/>
      <c r="AI110" s="15"/>
      <c r="AJ110" s="17"/>
      <c r="AK110" s="15"/>
      <c r="AL110" s="15"/>
      <c r="AM110" s="15"/>
      <c r="AN110" s="15"/>
      <c r="AO110" s="15"/>
      <c r="AP110" s="15"/>
      <c r="AQ110" s="15"/>
      <c r="AR110" s="15"/>
      <c r="AS110" s="15"/>
      <c r="AT110" s="15"/>
      <c r="AU110" s="15"/>
      <c r="AV110" s="15"/>
      <c r="AW110" s="15"/>
      <c r="AX110" s="15"/>
      <c r="AY110" s="15"/>
      <c r="BE110" s="15"/>
      <c r="BF110" s="15"/>
      <c r="BG110" s="15"/>
      <c r="BH110" s="15"/>
      <c r="BI110" s="15"/>
      <c r="BJ110" s="15"/>
      <c r="BK110" s="15"/>
      <c r="BL110" s="15"/>
      <c r="BM110" s="15"/>
      <c r="BN110" s="15"/>
      <c r="BO110" s="15"/>
      <c r="BP110" s="15"/>
      <c r="BQ110" s="15"/>
      <c r="BR110" s="15"/>
      <c r="BT110" s="15"/>
      <c r="BU110" s="15"/>
      <c r="BV110" s="15"/>
    </row>
    <row r="111" spans="1:74">
      <c r="A111" s="15"/>
      <c r="B111" s="15"/>
      <c r="C111" s="15"/>
      <c r="D111" s="15"/>
      <c r="E111" s="15"/>
      <c r="F111" s="15"/>
      <c r="G111" s="15"/>
      <c r="H111" s="15"/>
      <c r="I111" s="15"/>
      <c r="J111" s="131"/>
      <c r="K111" s="131"/>
      <c r="L111" s="131"/>
      <c r="M111" s="131"/>
      <c r="N111" s="131"/>
      <c r="O111" s="131"/>
      <c r="P111" s="15"/>
      <c r="Q111" s="15"/>
      <c r="R111" s="15"/>
      <c r="S111" s="15"/>
      <c r="T111" s="15"/>
      <c r="U111" s="15"/>
      <c r="V111" s="15"/>
      <c r="W111" s="15"/>
      <c r="X111" s="15"/>
      <c r="Y111" s="15"/>
      <c r="Z111" s="15"/>
      <c r="AA111" s="15"/>
      <c r="AB111" s="15"/>
      <c r="AC111" s="15"/>
      <c r="AD111" s="15"/>
      <c r="AE111" s="15"/>
      <c r="AF111" s="15"/>
      <c r="AG111" s="15"/>
      <c r="AH111" s="15"/>
      <c r="AI111" s="15"/>
      <c r="AJ111" s="17"/>
      <c r="AK111" s="15"/>
      <c r="AL111" s="15"/>
      <c r="AM111" s="15"/>
      <c r="AN111" s="15"/>
      <c r="AO111" s="15"/>
      <c r="AP111" s="15"/>
      <c r="AQ111" s="15"/>
      <c r="AR111" s="15"/>
      <c r="AS111" s="15"/>
      <c r="AT111" s="15"/>
      <c r="AU111" s="15"/>
      <c r="AV111" s="15"/>
      <c r="AW111" s="15"/>
      <c r="AX111" s="15"/>
      <c r="AY111" s="15"/>
      <c r="BE111" s="15"/>
      <c r="BF111" s="15"/>
      <c r="BG111" s="15"/>
      <c r="BH111" s="15"/>
      <c r="BI111" s="15"/>
      <c r="BJ111" s="15"/>
      <c r="BK111" s="15"/>
      <c r="BL111" s="15"/>
      <c r="BM111" s="15"/>
      <c r="BN111" s="15"/>
      <c r="BO111" s="15"/>
      <c r="BP111" s="15"/>
      <c r="BQ111" s="15"/>
      <c r="BR111" s="15"/>
      <c r="BT111" s="15"/>
      <c r="BU111" s="15"/>
      <c r="BV111" s="15"/>
    </row>
    <row r="112" spans="1:74">
      <c r="A112" s="15"/>
      <c r="B112" s="15"/>
      <c r="C112" s="15"/>
      <c r="D112" s="15"/>
      <c r="E112" s="15"/>
      <c r="F112" s="15"/>
      <c r="G112" s="15"/>
      <c r="H112" s="15"/>
      <c r="I112" s="15"/>
      <c r="J112" s="131"/>
      <c r="K112" s="131"/>
      <c r="L112" s="131"/>
      <c r="M112" s="131"/>
      <c r="N112" s="131"/>
      <c r="O112" s="131"/>
      <c r="P112" s="15"/>
      <c r="Q112" s="15"/>
      <c r="R112" s="15"/>
      <c r="S112" s="15"/>
      <c r="T112" s="15"/>
      <c r="U112" s="15"/>
      <c r="V112" s="15"/>
      <c r="W112" s="15"/>
      <c r="X112" s="15"/>
      <c r="Y112" s="15"/>
      <c r="Z112" s="15"/>
      <c r="AA112" s="15"/>
      <c r="AB112" s="15"/>
      <c r="AC112" s="15"/>
      <c r="AD112" s="15"/>
      <c r="AE112" s="15"/>
      <c r="AF112" s="15"/>
      <c r="AG112" s="15"/>
      <c r="AH112" s="15"/>
      <c r="AI112" s="15"/>
      <c r="AJ112" s="17"/>
      <c r="AK112" s="15"/>
      <c r="AL112" s="15"/>
      <c r="AM112" s="15"/>
      <c r="AN112" s="15"/>
      <c r="AO112" s="15"/>
      <c r="AP112" s="15"/>
      <c r="AQ112" s="15"/>
      <c r="AR112" s="15"/>
      <c r="AS112" s="15"/>
      <c r="AT112" s="15"/>
      <c r="AU112" s="15"/>
      <c r="AV112" s="15"/>
      <c r="AW112" s="15"/>
      <c r="AX112" s="15"/>
      <c r="AY112" s="15"/>
      <c r="BE112" s="15"/>
      <c r="BF112" s="15"/>
      <c r="BG112" s="15"/>
      <c r="BH112" s="15"/>
      <c r="BI112" s="15"/>
      <c r="BJ112" s="15"/>
      <c r="BK112" s="15"/>
      <c r="BL112" s="15"/>
      <c r="BM112" s="15"/>
      <c r="BN112" s="15"/>
      <c r="BO112" s="15"/>
      <c r="BP112" s="15"/>
      <c r="BQ112" s="15"/>
      <c r="BR112" s="15"/>
      <c r="BT112" s="15"/>
      <c r="BU112" s="15"/>
      <c r="BV112" s="15"/>
    </row>
    <row r="113" spans="1:74">
      <c r="A113" s="15"/>
      <c r="B113" s="15"/>
      <c r="C113" s="15"/>
      <c r="D113" s="15"/>
      <c r="E113" s="15"/>
      <c r="F113" s="15"/>
      <c r="G113" s="15"/>
      <c r="H113" s="15"/>
      <c r="I113" s="15"/>
      <c r="J113" s="131"/>
      <c r="K113" s="131"/>
      <c r="L113" s="131"/>
      <c r="M113" s="131"/>
      <c r="N113" s="131"/>
      <c r="O113" s="131"/>
      <c r="P113" s="15"/>
      <c r="Q113" s="15"/>
      <c r="R113" s="15"/>
      <c r="S113" s="15"/>
      <c r="T113" s="15"/>
      <c r="U113" s="15"/>
      <c r="V113" s="15"/>
      <c r="W113" s="15"/>
      <c r="X113" s="15"/>
      <c r="Y113" s="15"/>
      <c r="Z113" s="15"/>
      <c r="AA113" s="15"/>
      <c r="AB113" s="15"/>
      <c r="AC113" s="15"/>
      <c r="AD113" s="15"/>
      <c r="AE113" s="15"/>
      <c r="AF113" s="15"/>
      <c r="AG113" s="15"/>
      <c r="AH113" s="15"/>
      <c r="AI113" s="15"/>
      <c r="AJ113" s="17"/>
      <c r="AK113" s="15"/>
      <c r="AL113" s="15"/>
      <c r="AM113" s="15"/>
      <c r="AN113" s="15"/>
      <c r="AO113" s="15"/>
      <c r="AP113" s="15"/>
      <c r="AQ113" s="15"/>
      <c r="AR113" s="15"/>
      <c r="AS113" s="15"/>
      <c r="AT113" s="15"/>
      <c r="AU113" s="15"/>
      <c r="AV113" s="15"/>
      <c r="AW113" s="15"/>
      <c r="AX113" s="15"/>
      <c r="AY113" s="15"/>
      <c r="BE113" s="15"/>
      <c r="BF113" s="15"/>
      <c r="BG113" s="15"/>
      <c r="BH113" s="15"/>
      <c r="BI113" s="15"/>
      <c r="BJ113" s="15"/>
      <c r="BK113" s="15"/>
      <c r="BL113" s="15"/>
      <c r="BM113" s="15"/>
      <c r="BN113" s="15"/>
      <c r="BO113" s="15"/>
      <c r="BP113" s="15"/>
      <c r="BQ113" s="15"/>
      <c r="BR113" s="15"/>
      <c r="BT113" s="15"/>
      <c r="BU113" s="15"/>
      <c r="BV113" s="15"/>
    </row>
    <row r="114" spans="1:74">
      <c r="A114" s="15"/>
      <c r="B114" s="15"/>
      <c r="C114" s="15"/>
      <c r="D114" s="15"/>
      <c r="E114" s="15"/>
      <c r="F114" s="15"/>
      <c r="G114" s="15"/>
      <c r="H114" s="15"/>
      <c r="I114" s="15"/>
      <c r="J114" s="131"/>
      <c r="K114" s="131"/>
      <c r="L114" s="131"/>
      <c r="M114" s="131"/>
      <c r="N114" s="131"/>
      <c r="O114" s="131"/>
      <c r="P114" s="15"/>
      <c r="Q114" s="15"/>
      <c r="R114" s="15"/>
      <c r="S114" s="15"/>
      <c r="T114" s="15"/>
      <c r="U114" s="15"/>
      <c r="V114" s="15"/>
      <c r="W114" s="15"/>
      <c r="X114" s="15"/>
      <c r="Y114" s="15"/>
      <c r="Z114" s="15"/>
      <c r="AA114" s="15"/>
      <c r="AB114" s="15"/>
      <c r="AC114" s="15"/>
      <c r="AD114" s="15"/>
      <c r="AE114" s="15"/>
      <c r="AF114" s="15"/>
      <c r="AG114" s="15"/>
      <c r="AH114" s="15"/>
      <c r="AI114" s="15"/>
      <c r="AJ114" s="17"/>
      <c r="AK114" s="15"/>
      <c r="AL114" s="15"/>
      <c r="AM114" s="15"/>
      <c r="AN114" s="15"/>
      <c r="AO114" s="15"/>
      <c r="AP114" s="15"/>
      <c r="AQ114" s="15"/>
      <c r="AR114" s="15"/>
      <c r="AS114" s="15"/>
      <c r="AT114" s="15"/>
      <c r="AU114" s="15"/>
      <c r="AV114" s="15"/>
      <c r="AW114" s="15"/>
      <c r="AX114" s="15"/>
      <c r="AY114" s="15"/>
      <c r="BE114" s="15"/>
      <c r="BF114" s="15"/>
      <c r="BG114" s="15"/>
      <c r="BH114" s="15"/>
      <c r="BI114" s="15"/>
      <c r="BJ114" s="15"/>
      <c r="BK114" s="15"/>
      <c r="BL114" s="15"/>
      <c r="BM114" s="15"/>
      <c r="BN114" s="15"/>
      <c r="BO114" s="15"/>
      <c r="BP114" s="15"/>
      <c r="BQ114" s="15"/>
      <c r="BR114" s="15"/>
      <c r="BT114" s="15"/>
      <c r="BU114" s="15"/>
      <c r="BV114" s="15"/>
    </row>
    <row r="115" spans="1:74">
      <c r="A115" s="15"/>
      <c r="B115" s="15"/>
      <c r="C115" s="15"/>
      <c r="D115" s="15"/>
      <c r="E115" s="15"/>
      <c r="F115" s="15"/>
      <c r="G115" s="15"/>
      <c r="H115" s="15"/>
      <c r="I115" s="15"/>
      <c r="J115" s="131"/>
      <c r="K115" s="131"/>
      <c r="L115" s="131"/>
      <c r="M115" s="131"/>
      <c r="N115" s="131"/>
      <c r="O115" s="131"/>
      <c r="P115" s="15"/>
      <c r="Q115" s="15"/>
      <c r="R115" s="15"/>
      <c r="S115" s="15"/>
      <c r="T115" s="15"/>
      <c r="U115" s="15"/>
      <c r="V115" s="15"/>
      <c r="W115" s="15"/>
      <c r="X115" s="15"/>
      <c r="Y115" s="15"/>
      <c r="Z115" s="15"/>
      <c r="AA115" s="15"/>
      <c r="AB115" s="15"/>
      <c r="AC115" s="15"/>
      <c r="AD115" s="15"/>
      <c r="AE115" s="15"/>
      <c r="AF115" s="15"/>
      <c r="AG115" s="15"/>
      <c r="AH115" s="15"/>
      <c r="AI115" s="15"/>
      <c r="AJ115" s="17"/>
      <c r="AK115" s="15"/>
      <c r="AL115" s="15"/>
      <c r="AM115" s="15"/>
      <c r="AN115" s="15"/>
      <c r="AO115" s="15"/>
      <c r="AP115" s="15"/>
      <c r="AQ115" s="15"/>
      <c r="AR115" s="15"/>
      <c r="AS115" s="15"/>
      <c r="AT115" s="15"/>
      <c r="AU115" s="15"/>
      <c r="AV115" s="15"/>
      <c r="AW115" s="15"/>
      <c r="AX115" s="15"/>
      <c r="AY115" s="15"/>
      <c r="BE115" s="15"/>
      <c r="BF115" s="15"/>
      <c r="BG115" s="15"/>
      <c r="BH115" s="15"/>
      <c r="BI115" s="15"/>
      <c r="BJ115" s="15"/>
      <c r="BK115" s="15"/>
      <c r="BL115" s="15"/>
      <c r="BM115" s="15"/>
      <c r="BN115" s="15"/>
      <c r="BO115" s="15"/>
      <c r="BP115" s="15"/>
      <c r="BQ115" s="15"/>
      <c r="BR115" s="15"/>
      <c r="BT115" s="15"/>
      <c r="BU115" s="15"/>
      <c r="BV115" s="15"/>
    </row>
    <row r="116" spans="1:74">
      <c r="A116" s="15"/>
      <c r="B116" s="15"/>
      <c r="C116" s="15"/>
      <c r="D116" s="15"/>
      <c r="E116" s="15"/>
      <c r="F116" s="15"/>
      <c r="G116" s="15"/>
      <c r="H116" s="15"/>
      <c r="I116" s="15"/>
      <c r="J116" s="131"/>
      <c r="K116" s="131"/>
      <c r="L116" s="131"/>
      <c r="M116" s="131"/>
      <c r="N116" s="131"/>
      <c r="O116" s="131"/>
      <c r="P116" s="15"/>
      <c r="Q116" s="15"/>
      <c r="R116" s="15"/>
      <c r="S116" s="15"/>
      <c r="T116" s="15"/>
      <c r="U116" s="15"/>
      <c r="V116" s="15"/>
      <c r="W116" s="15"/>
      <c r="X116" s="15"/>
      <c r="Y116" s="15"/>
      <c r="Z116" s="15"/>
      <c r="AA116" s="15"/>
      <c r="AB116" s="15"/>
      <c r="AC116" s="15"/>
      <c r="AD116" s="15"/>
      <c r="AE116" s="15"/>
      <c r="AF116" s="15"/>
      <c r="AG116" s="15"/>
      <c r="AH116" s="15"/>
      <c r="AI116" s="15"/>
      <c r="AJ116" s="17"/>
      <c r="AK116" s="15"/>
      <c r="AL116" s="15"/>
      <c r="AM116" s="15"/>
      <c r="AN116" s="15"/>
      <c r="AO116" s="15"/>
      <c r="AP116" s="15"/>
      <c r="AQ116" s="15"/>
      <c r="AR116" s="15"/>
      <c r="AS116" s="15"/>
      <c r="AT116" s="15"/>
      <c r="AU116" s="15"/>
      <c r="AV116" s="15"/>
      <c r="AW116" s="15"/>
      <c r="AX116" s="15"/>
      <c r="AY116" s="15"/>
      <c r="BE116" s="15"/>
      <c r="BF116" s="15"/>
      <c r="BG116" s="15"/>
      <c r="BH116" s="15"/>
      <c r="BI116" s="15"/>
      <c r="BJ116" s="15"/>
      <c r="BK116" s="15"/>
      <c r="BL116" s="15"/>
      <c r="BM116" s="15"/>
      <c r="BN116" s="15"/>
      <c r="BO116" s="15"/>
      <c r="BP116" s="15"/>
      <c r="BQ116" s="15"/>
      <c r="BR116" s="15"/>
      <c r="BT116" s="15"/>
      <c r="BU116" s="15"/>
      <c r="BV116" s="15"/>
    </row>
    <row r="117" spans="1:74">
      <c r="A117" s="15"/>
      <c r="B117" s="15"/>
      <c r="C117" s="15"/>
      <c r="D117" s="15"/>
      <c r="E117" s="15"/>
      <c r="F117" s="15"/>
      <c r="G117" s="15"/>
      <c r="H117" s="15"/>
      <c r="I117" s="15"/>
      <c r="J117" s="131"/>
      <c r="K117" s="131"/>
      <c r="L117" s="131"/>
      <c r="M117" s="131"/>
      <c r="N117" s="131"/>
      <c r="O117" s="131"/>
      <c r="P117" s="15"/>
      <c r="Q117" s="15"/>
      <c r="R117" s="15"/>
      <c r="S117" s="15"/>
      <c r="T117" s="15"/>
      <c r="U117" s="15"/>
      <c r="V117" s="15"/>
      <c r="W117" s="15"/>
      <c r="X117" s="15"/>
      <c r="Y117" s="15"/>
      <c r="Z117" s="15"/>
      <c r="AA117" s="15"/>
      <c r="AB117" s="15"/>
      <c r="AC117" s="15"/>
      <c r="AD117" s="15"/>
      <c r="AE117" s="15"/>
      <c r="AF117" s="15"/>
      <c r="AG117" s="15"/>
      <c r="AH117" s="15"/>
      <c r="AI117" s="15"/>
      <c r="AJ117" s="17"/>
      <c r="AK117" s="15"/>
      <c r="AL117" s="15"/>
      <c r="AM117" s="15"/>
      <c r="AN117" s="15"/>
      <c r="AO117" s="15"/>
      <c r="AP117" s="15"/>
      <c r="AQ117" s="15"/>
      <c r="AR117" s="15"/>
      <c r="AS117" s="15"/>
      <c r="AT117" s="15"/>
      <c r="AU117" s="15"/>
      <c r="AV117" s="15"/>
      <c r="AW117" s="15"/>
      <c r="AX117" s="15"/>
      <c r="AY117" s="15"/>
      <c r="BE117" s="15"/>
      <c r="BF117" s="15"/>
      <c r="BG117" s="15"/>
      <c r="BH117" s="15"/>
      <c r="BI117" s="15"/>
      <c r="BJ117" s="15"/>
      <c r="BK117" s="15"/>
      <c r="BL117" s="15"/>
      <c r="BM117" s="15"/>
      <c r="BN117" s="15"/>
      <c r="BO117" s="15"/>
      <c r="BP117" s="15"/>
      <c r="BQ117" s="15"/>
      <c r="BR117" s="15"/>
      <c r="BT117" s="15"/>
      <c r="BU117" s="15"/>
      <c r="BV117" s="15"/>
    </row>
    <row r="118" spans="1:74">
      <c r="A118" s="15"/>
      <c r="B118" s="15"/>
      <c r="C118" s="15"/>
      <c r="D118" s="15"/>
      <c r="E118" s="15"/>
      <c r="F118" s="15"/>
      <c r="G118" s="15"/>
      <c r="H118" s="15"/>
      <c r="I118" s="15"/>
      <c r="J118" s="131"/>
      <c r="K118" s="131"/>
      <c r="L118" s="131"/>
      <c r="M118" s="131"/>
      <c r="N118" s="131"/>
      <c r="O118" s="131"/>
      <c r="P118" s="15"/>
      <c r="Q118" s="15"/>
      <c r="R118" s="15"/>
      <c r="S118" s="15"/>
      <c r="T118" s="15"/>
      <c r="U118" s="15"/>
      <c r="V118" s="15"/>
      <c r="W118" s="15"/>
      <c r="X118" s="15"/>
      <c r="Y118" s="15"/>
      <c r="Z118" s="15"/>
      <c r="AA118" s="15"/>
      <c r="AB118" s="15"/>
      <c r="AC118" s="15"/>
      <c r="AD118" s="15"/>
      <c r="AE118" s="15"/>
      <c r="AF118" s="15"/>
      <c r="AG118" s="15"/>
      <c r="AH118" s="15"/>
      <c r="AI118" s="15"/>
      <c r="AJ118" s="17"/>
      <c r="AK118" s="15"/>
      <c r="AL118" s="15"/>
      <c r="AM118" s="15"/>
      <c r="AN118" s="15"/>
      <c r="AO118" s="15"/>
      <c r="AP118" s="15"/>
      <c r="AQ118" s="15"/>
      <c r="AR118" s="15"/>
      <c r="AS118" s="15"/>
      <c r="AT118" s="15"/>
      <c r="AU118" s="15"/>
      <c r="AV118" s="15"/>
      <c r="AW118" s="15"/>
      <c r="AX118" s="15"/>
      <c r="AY118" s="15"/>
      <c r="BE118" s="15"/>
      <c r="BF118" s="15"/>
      <c r="BG118" s="15"/>
      <c r="BH118" s="15"/>
      <c r="BI118" s="15"/>
      <c r="BJ118" s="15"/>
      <c r="BK118" s="15"/>
      <c r="BL118" s="15"/>
      <c r="BM118" s="15"/>
      <c r="BN118" s="15"/>
      <c r="BO118" s="15"/>
      <c r="BP118" s="15"/>
      <c r="BQ118" s="15"/>
      <c r="BR118" s="15"/>
      <c r="BT118" s="15"/>
      <c r="BU118" s="15"/>
      <c r="BV118" s="15"/>
    </row>
    <row r="119" spans="1:74">
      <c r="A119" s="15"/>
      <c r="B119" s="15"/>
      <c r="C119" s="15"/>
      <c r="D119" s="15"/>
      <c r="E119" s="15"/>
      <c r="F119" s="15"/>
      <c r="G119" s="15"/>
      <c r="H119" s="15"/>
      <c r="I119" s="15"/>
      <c r="J119" s="131"/>
      <c r="K119" s="131"/>
      <c r="L119" s="131"/>
      <c r="M119" s="131"/>
      <c r="N119" s="131"/>
      <c r="O119" s="131"/>
      <c r="P119" s="15"/>
      <c r="Q119" s="15"/>
      <c r="R119" s="15"/>
      <c r="S119" s="15"/>
      <c r="T119" s="15"/>
      <c r="U119" s="15"/>
      <c r="V119" s="15"/>
      <c r="W119" s="15"/>
      <c r="X119" s="15"/>
      <c r="Y119" s="15"/>
      <c r="Z119" s="15"/>
      <c r="AA119" s="15"/>
      <c r="AB119" s="15"/>
      <c r="AC119" s="15"/>
      <c r="AD119" s="15"/>
      <c r="AE119" s="15"/>
      <c r="AF119" s="15"/>
      <c r="AG119" s="15"/>
      <c r="AH119" s="15"/>
      <c r="AI119" s="15"/>
      <c r="AJ119" s="17"/>
      <c r="AK119" s="15"/>
      <c r="AL119" s="15"/>
      <c r="AM119" s="15"/>
      <c r="AN119" s="15"/>
      <c r="AO119" s="15"/>
      <c r="AP119" s="15"/>
      <c r="AQ119" s="15"/>
      <c r="AR119" s="15"/>
      <c r="AS119" s="15"/>
      <c r="AT119" s="15"/>
      <c r="AU119" s="15"/>
      <c r="AV119" s="15"/>
      <c r="AW119" s="15"/>
      <c r="AX119" s="15"/>
      <c r="AY119" s="15"/>
      <c r="BE119" s="15"/>
      <c r="BF119" s="15"/>
      <c r="BG119" s="15"/>
      <c r="BH119" s="15"/>
      <c r="BI119" s="15"/>
      <c r="BJ119" s="15"/>
      <c r="BK119" s="15"/>
      <c r="BL119" s="15"/>
      <c r="BM119" s="15"/>
      <c r="BN119" s="15"/>
      <c r="BO119" s="15"/>
      <c r="BP119" s="15"/>
      <c r="BQ119" s="15"/>
      <c r="BR119" s="15"/>
      <c r="BT119" s="15"/>
      <c r="BU119" s="15"/>
      <c r="BV119" s="15"/>
    </row>
    <row r="120" spans="1:74">
      <c r="A120" s="15"/>
      <c r="B120" s="15"/>
      <c r="C120" s="15"/>
      <c r="D120" s="15"/>
      <c r="E120" s="15"/>
      <c r="F120" s="15"/>
      <c r="G120" s="15"/>
      <c r="H120" s="15"/>
      <c r="I120" s="15"/>
      <c r="J120" s="131"/>
      <c r="K120" s="131"/>
      <c r="L120" s="131"/>
      <c r="M120" s="131"/>
      <c r="N120" s="131"/>
      <c r="O120" s="131"/>
      <c r="P120" s="15"/>
      <c r="Q120" s="15"/>
      <c r="R120" s="15"/>
      <c r="S120" s="15"/>
      <c r="T120" s="15"/>
      <c r="U120" s="15"/>
      <c r="V120" s="15"/>
      <c r="W120" s="15"/>
      <c r="X120" s="15"/>
      <c r="Y120" s="15"/>
      <c r="Z120" s="15"/>
      <c r="AA120" s="15"/>
      <c r="AB120" s="15"/>
      <c r="AC120" s="15"/>
      <c r="AD120" s="15"/>
      <c r="AE120" s="15"/>
      <c r="AF120" s="15"/>
      <c r="AG120" s="15"/>
      <c r="AH120" s="15"/>
      <c r="AI120" s="15"/>
      <c r="AJ120" s="17"/>
      <c r="AK120" s="15"/>
      <c r="AL120" s="15"/>
      <c r="AM120" s="15"/>
      <c r="AN120" s="15"/>
      <c r="AO120" s="15"/>
      <c r="AP120" s="15"/>
      <c r="AQ120" s="15"/>
      <c r="AR120" s="15"/>
      <c r="AS120" s="15"/>
      <c r="AT120" s="15"/>
      <c r="AU120" s="15"/>
      <c r="AV120" s="15"/>
      <c r="AW120" s="15"/>
      <c r="AX120" s="15"/>
      <c r="AY120" s="15"/>
      <c r="BE120" s="15"/>
      <c r="BF120" s="15"/>
      <c r="BG120" s="15"/>
      <c r="BH120" s="15"/>
      <c r="BI120" s="15"/>
      <c r="BJ120" s="15"/>
      <c r="BK120" s="15"/>
      <c r="BL120" s="15"/>
      <c r="BM120" s="15"/>
      <c r="BN120" s="15"/>
      <c r="BO120" s="15"/>
      <c r="BP120" s="15"/>
      <c r="BQ120" s="15"/>
      <c r="BR120" s="15"/>
      <c r="BT120" s="15"/>
      <c r="BU120" s="15"/>
      <c r="BV120" s="15"/>
    </row>
    <row r="121" spans="1:74">
      <c r="A121" s="15"/>
      <c r="B121" s="15"/>
      <c r="C121" s="15"/>
      <c r="D121" s="15"/>
      <c r="E121" s="15"/>
      <c r="F121" s="15"/>
      <c r="G121" s="15"/>
      <c r="H121" s="15"/>
      <c r="I121" s="15"/>
      <c r="J121" s="131"/>
      <c r="K121" s="131"/>
      <c r="L121" s="131"/>
      <c r="M121" s="131"/>
      <c r="N121" s="131"/>
      <c r="O121" s="131"/>
      <c r="P121" s="15"/>
      <c r="Q121" s="15"/>
      <c r="R121" s="15"/>
      <c r="S121" s="15"/>
      <c r="T121" s="15"/>
      <c r="U121" s="15"/>
      <c r="V121" s="15"/>
      <c r="W121" s="15"/>
      <c r="X121" s="15"/>
      <c r="Y121" s="15"/>
      <c r="Z121" s="15"/>
      <c r="AA121" s="15"/>
      <c r="AB121" s="15"/>
      <c r="AC121" s="15"/>
      <c r="AD121" s="15"/>
      <c r="AE121" s="15"/>
      <c r="AF121" s="15"/>
      <c r="AG121" s="15"/>
      <c r="AH121" s="15"/>
      <c r="AI121" s="15"/>
      <c r="AJ121" s="17"/>
      <c r="AK121" s="15"/>
      <c r="AL121" s="15"/>
      <c r="AM121" s="15"/>
      <c r="AN121" s="15"/>
      <c r="AO121" s="15"/>
      <c r="AP121" s="15"/>
      <c r="AQ121" s="15"/>
      <c r="AR121" s="15"/>
      <c r="AS121" s="15"/>
      <c r="AT121" s="15"/>
      <c r="AU121" s="15"/>
      <c r="AV121" s="15"/>
      <c r="AW121" s="15"/>
      <c r="AX121" s="15"/>
      <c r="AY121" s="15"/>
      <c r="BE121" s="15"/>
      <c r="BF121" s="15"/>
      <c r="BG121" s="15"/>
      <c r="BH121" s="15"/>
      <c r="BI121" s="15"/>
      <c r="BJ121" s="15"/>
      <c r="BK121" s="15"/>
      <c r="BL121" s="15"/>
      <c r="BM121" s="15"/>
      <c r="BN121" s="15"/>
      <c r="BO121" s="15"/>
      <c r="BP121" s="15"/>
      <c r="BQ121" s="15"/>
      <c r="BR121" s="15"/>
      <c r="BT121" s="15"/>
      <c r="BU121" s="15"/>
      <c r="BV121" s="15"/>
    </row>
    <row r="122" spans="1:74">
      <c r="A122" s="15"/>
      <c r="B122" s="15"/>
      <c r="C122" s="15"/>
      <c r="D122" s="15"/>
      <c r="E122" s="15"/>
      <c r="F122" s="15"/>
      <c r="G122" s="15"/>
      <c r="H122" s="15"/>
      <c r="I122" s="15"/>
      <c r="J122" s="131"/>
      <c r="K122" s="131"/>
      <c r="L122" s="131"/>
      <c r="M122" s="131"/>
      <c r="N122" s="131"/>
      <c r="O122" s="131"/>
      <c r="P122" s="15"/>
      <c r="Q122" s="15"/>
      <c r="R122" s="15"/>
      <c r="S122" s="15"/>
      <c r="T122" s="15"/>
      <c r="U122" s="15"/>
      <c r="V122" s="15"/>
      <c r="W122" s="15"/>
      <c r="X122" s="15"/>
      <c r="Y122" s="15"/>
      <c r="Z122" s="15"/>
      <c r="AA122" s="15"/>
      <c r="AB122" s="15"/>
      <c r="AC122" s="15"/>
      <c r="AD122" s="15"/>
      <c r="AE122" s="15"/>
      <c r="AF122" s="15"/>
      <c r="AG122" s="15"/>
      <c r="AH122" s="15"/>
      <c r="AI122" s="15"/>
      <c r="AJ122" s="17"/>
      <c r="AK122" s="15"/>
      <c r="AL122" s="15"/>
      <c r="AM122" s="15"/>
      <c r="AN122" s="15"/>
      <c r="AO122" s="15"/>
      <c r="AP122" s="15"/>
      <c r="AQ122" s="15"/>
      <c r="AR122" s="15"/>
      <c r="AS122" s="15"/>
      <c r="AT122" s="15"/>
      <c r="AU122" s="15"/>
      <c r="AV122" s="15"/>
      <c r="AW122" s="15"/>
      <c r="AX122" s="15"/>
      <c r="AY122" s="15"/>
      <c r="BE122" s="15"/>
      <c r="BF122" s="15"/>
      <c r="BG122" s="15"/>
      <c r="BH122" s="15"/>
      <c r="BI122" s="15"/>
      <c r="BJ122" s="15"/>
      <c r="BK122" s="15"/>
      <c r="BL122" s="15"/>
      <c r="BM122" s="15"/>
      <c r="BN122" s="15"/>
      <c r="BO122" s="15"/>
      <c r="BP122" s="15"/>
      <c r="BQ122" s="15"/>
      <c r="BR122" s="15"/>
      <c r="BT122" s="15"/>
      <c r="BU122" s="15"/>
      <c r="BV122" s="15"/>
    </row>
    <row r="123" spans="1:74">
      <c r="A123" s="15"/>
      <c r="B123" s="15"/>
      <c r="C123" s="15"/>
      <c r="D123" s="15"/>
      <c r="E123" s="15"/>
      <c r="F123" s="15"/>
      <c r="G123" s="15"/>
      <c r="H123" s="15"/>
      <c r="I123" s="15"/>
      <c r="J123" s="131"/>
      <c r="K123" s="131"/>
      <c r="L123" s="131"/>
      <c r="M123" s="131"/>
      <c r="N123" s="131"/>
      <c r="O123" s="131"/>
      <c r="P123" s="15"/>
      <c r="Q123" s="15"/>
      <c r="R123" s="15"/>
      <c r="S123" s="15"/>
      <c r="T123" s="15"/>
      <c r="U123" s="15"/>
      <c r="V123" s="15"/>
      <c r="W123" s="15"/>
      <c r="X123" s="15"/>
      <c r="Y123" s="15"/>
      <c r="Z123" s="15"/>
      <c r="AA123" s="15"/>
      <c r="AB123" s="15"/>
      <c r="AC123" s="15"/>
      <c r="AD123" s="15"/>
      <c r="AE123" s="15"/>
      <c r="AF123" s="15"/>
      <c r="AG123" s="15"/>
      <c r="AH123" s="15"/>
      <c r="AI123" s="15"/>
      <c r="AJ123" s="17"/>
      <c r="AK123" s="15"/>
      <c r="AL123" s="15"/>
      <c r="AM123" s="15"/>
      <c r="AN123" s="15"/>
      <c r="AO123" s="15"/>
      <c r="AP123" s="15"/>
      <c r="AQ123" s="15"/>
      <c r="AR123" s="15"/>
      <c r="AS123" s="15"/>
      <c r="AT123" s="15"/>
      <c r="AU123" s="15"/>
      <c r="AV123" s="15"/>
      <c r="AW123" s="15"/>
      <c r="AX123" s="15"/>
      <c r="AY123" s="15"/>
      <c r="BE123" s="15"/>
      <c r="BF123" s="15"/>
      <c r="BG123" s="15"/>
      <c r="BH123" s="15"/>
      <c r="BI123" s="15"/>
      <c r="BJ123" s="15"/>
      <c r="BK123" s="15"/>
      <c r="BL123" s="15"/>
      <c r="BM123" s="15"/>
      <c r="BN123" s="15"/>
      <c r="BO123" s="15"/>
      <c r="BP123" s="15"/>
      <c r="BQ123" s="15"/>
      <c r="BR123" s="15"/>
      <c r="BT123" s="15"/>
      <c r="BU123" s="15"/>
      <c r="BV123" s="15"/>
    </row>
    <row r="124" spans="1:74">
      <c r="A124" s="15"/>
      <c r="B124" s="15"/>
      <c r="C124" s="15"/>
      <c r="D124" s="15"/>
      <c r="E124" s="15"/>
      <c r="F124" s="15"/>
      <c r="G124" s="15"/>
      <c r="H124" s="15"/>
      <c r="I124" s="15"/>
      <c r="J124" s="131"/>
      <c r="K124" s="131"/>
      <c r="L124" s="131"/>
      <c r="M124" s="131"/>
      <c r="N124" s="131"/>
      <c r="O124" s="131"/>
      <c r="P124" s="15"/>
      <c r="Q124" s="15"/>
      <c r="R124" s="15"/>
      <c r="S124" s="15"/>
      <c r="T124" s="15"/>
      <c r="U124" s="15"/>
      <c r="V124" s="15"/>
      <c r="W124" s="15"/>
      <c r="X124" s="15"/>
      <c r="Y124" s="15"/>
      <c r="Z124" s="15"/>
      <c r="AA124" s="15"/>
      <c r="AB124" s="15"/>
      <c r="AC124" s="15"/>
      <c r="AD124" s="15"/>
      <c r="AE124" s="15"/>
      <c r="AF124" s="15"/>
      <c r="AG124" s="15"/>
      <c r="AH124" s="15"/>
      <c r="AI124" s="15"/>
      <c r="AJ124" s="17"/>
      <c r="AK124" s="15"/>
      <c r="AL124" s="15"/>
      <c r="AM124" s="15"/>
      <c r="AN124" s="15"/>
      <c r="AO124" s="15"/>
      <c r="AP124" s="15"/>
      <c r="AQ124" s="15"/>
      <c r="AR124" s="15"/>
      <c r="AS124" s="15"/>
      <c r="AT124" s="15"/>
      <c r="AU124" s="15"/>
      <c r="AV124" s="15"/>
      <c r="AW124" s="15"/>
      <c r="AX124" s="15"/>
      <c r="AY124" s="15"/>
      <c r="BE124" s="15"/>
      <c r="BF124" s="15"/>
      <c r="BG124" s="15"/>
      <c r="BH124" s="15"/>
      <c r="BI124" s="15"/>
      <c r="BJ124" s="15"/>
      <c r="BK124" s="15"/>
      <c r="BL124" s="15"/>
      <c r="BM124" s="15"/>
      <c r="BN124" s="15"/>
      <c r="BO124" s="15"/>
      <c r="BP124" s="15"/>
      <c r="BQ124" s="15"/>
      <c r="BR124" s="15"/>
      <c r="BT124" s="15"/>
      <c r="BU124" s="15"/>
      <c r="BV124" s="15"/>
    </row>
    <row r="125" spans="1:74">
      <c r="A125" s="15"/>
      <c r="B125" s="15"/>
      <c r="C125" s="15"/>
      <c r="D125" s="15"/>
      <c r="E125" s="15"/>
      <c r="F125" s="15"/>
      <c r="G125" s="15"/>
      <c r="H125" s="15"/>
      <c r="I125" s="15"/>
      <c r="J125" s="131"/>
      <c r="K125" s="131"/>
      <c r="L125" s="131"/>
      <c r="M125" s="131"/>
      <c r="N125" s="131"/>
      <c r="O125" s="131"/>
      <c r="P125" s="15"/>
      <c r="Q125" s="15"/>
      <c r="R125" s="15"/>
      <c r="S125" s="15"/>
      <c r="T125" s="15"/>
      <c r="U125" s="15"/>
      <c r="V125" s="15"/>
      <c r="W125" s="15"/>
      <c r="X125" s="15"/>
      <c r="Y125" s="15"/>
      <c r="Z125" s="15"/>
      <c r="AA125" s="15"/>
      <c r="AB125" s="15"/>
      <c r="AC125" s="15"/>
      <c r="AD125" s="15"/>
      <c r="AE125" s="15"/>
      <c r="AF125" s="15"/>
      <c r="AG125" s="15"/>
      <c r="AH125" s="15"/>
      <c r="AI125" s="15"/>
      <c r="AJ125" s="17"/>
      <c r="AK125" s="15"/>
      <c r="AL125" s="15"/>
      <c r="AM125" s="15"/>
      <c r="AN125" s="15"/>
      <c r="AO125" s="15"/>
      <c r="AP125" s="15"/>
      <c r="AQ125" s="15"/>
      <c r="AR125" s="15"/>
      <c r="AS125" s="15"/>
      <c r="AT125" s="15"/>
      <c r="AU125" s="15"/>
      <c r="AV125" s="15"/>
      <c r="AW125" s="15"/>
      <c r="AX125" s="15"/>
      <c r="AY125" s="15"/>
      <c r="BE125" s="15"/>
      <c r="BF125" s="15"/>
      <c r="BG125" s="15"/>
      <c r="BH125" s="15"/>
      <c r="BI125" s="15"/>
      <c r="BJ125" s="15"/>
      <c r="BK125" s="15"/>
      <c r="BL125" s="15"/>
      <c r="BM125" s="15"/>
      <c r="BN125" s="15"/>
      <c r="BO125" s="15"/>
      <c r="BP125" s="15"/>
      <c r="BQ125" s="15"/>
      <c r="BR125" s="15"/>
      <c r="BT125" s="15"/>
      <c r="BU125" s="15"/>
      <c r="BV125" s="15"/>
    </row>
    <row r="126" spans="1:74">
      <c r="A126" s="15"/>
      <c r="B126" s="15"/>
      <c r="C126" s="15"/>
      <c r="D126" s="15"/>
      <c r="E126" s="15"/>
      <c r="F126" s="15"/>
      <c r="G126" s="15"/>
      <c r="H126" s="15"/>
      <c r="I126" s="15"/>
      <c r="J126" s="131"/>
      <c r="K126" s="131"/>
      <c r="L126" s="131"/>
      <c r="M126" s="131"/>
      <c r="N126" s="131"/>
      <c r="O126" s="131"/>
      <c r="P126" s="15"/>
      <c r="Q126" s="15"/>
      <c r="R126" s="15"/>
      <c r="S126" s="15"/>
      <c r="T126" s="15"/>
      <c r="U126" s="15"/>
      <c r="V126" s="15"/>
      <c r="W126" s="15"/>
      <c r="X126" s="15"/>
      <c r="Y126" s="15"/>
      <c r="Z126" s="15"/>
      <c r="AA126" s="15"/>
      <c r="AB126" s="15"/>
      <c r="AC126" s="15"/>
      <c r="AD126" s="15"/>
      <c r="AE126" s="15"/>
      <c r="AF126" s="15"/>
      <c r="AG126" s="15"/>
      <c r="AH126" s="15"/>
      <c r="AI126" s="15"/>
      <c r="AJ126" s="17"/>
      <c r="AK126" s="15"/>
      <c r="AL126" s="15"/>
      <c r="AM126" s="15"/>
      <c r="AN126" s="15"/>
      <c r="AO126" s="15"/>
      <c r="AP126" s="15"/>
      <c r="AQ126" s="15"/>
      <c r="AR126" s="15"/>
      <c r="AS126" s="15"/>
      <c r="AT126" s="15"/>
      <c r="AU126" s="15"/>
      <c r="AV126" s="15"/>
      <c r="AW126" s="15"/>
      <c r="AX126" s="15"/>
      <c r="AY126" s="15"/>
      <c r="BE126" s="15"/>
      <c r="BF126" s="15"/>
      <c r="BG126" s="15"/>
      <c r="BH126" s="15"/>
      <c r="BI126" s="15"/>
      <c r="BJ126" s="15"/>
      <c r="BK126" s="15"/>
      <c r="BL126" s="15"/>
      <c r="BM126" s="15"/>
      <c r="BN126" s="15"/>
      <c r="BO126" s="15"/>
      <c r="BP126" s="15"/>
      <c r="BQ126" s="15"/>
      <c r="BR126" s="15"/>
      <c r="BT126" s="15"/>
      <c r="BU126" s="15"/>
      <c r="BV126" s="15"/>
    </row>
    <row r="127" spans="1:74">
      <c r="A127" s="15"/>
      <c r="B127" s="15"/>
      <c r="C127" s="15"/>
      <c r="D127" s="15"/>
      <c r="E127" s="15"/>
      <c r="F127" s="15"/>
      <c r="G127" s="15"/>
      <c r="H127" s="15"/>
      <c r="I127" s="15"/>
      <c r="J127" s="131"/>
      <c r="K127" s="131"/>
      <c r="L127" s="131"/>
      <c r="M127" s="131"/>
      <c r="N127" s="131"/>
      <c r="O127" s="131"/>
      <c r="P127" s="15"/>
      <c r="Q127" s="15"/>
      <c r="R127" s="15"/>
      <c r="S127" s="15"/>
      <c r="T127" s="15"/>
      <c r="U127" s="15"/>
      <c r="V127" s="15"/>
      <c r="W127" s="15"/>
      <c r="X127" s="15"/>
      <c r="Y127" s="15"/>
      <c r="Z127" s="15"/>
      <c r="AA127" s="15"/>
      <c r="AB127" s="15"/>
      <c r="AC127" s="15"/>
      <c r="AD127" s="15"/>
      <c r="AE127" s="15"/>
      <c r="AF127" s="15"/>
      <c r="AG127" s="15"/>
      <c r="AH127" s="15"/>
      <c r="AI127" s="15"/>
      <c r="AJ127" s="17"/>
      <c r="AK127" s="15"/>
      <c r="AL127" s="15"/>
      <c r="AM127" s="15"/>
      <c r="AN127" s="15"/>
      <c r="AO127" s="15"/>
      <c r="AP127" s="15"/>
      <c r="AQ127" s="15"/>
      <c r="AR127" s="15"/>
      <c r="AS127" s="15"/>
      <c r="AT127" s="15"/>
      <c r="AU127" s="15"/>
      <c r="AV127" s="15"/>
      <c r="AW127" s="15"/>
      <c r="AX127" s="15"/>
      <c r="AY127" s="15"/>
      <c r="BE127" s="15"/>
      <c r="BF127" s="15"/>
      <c r="BG127" s="15"/>
      <c r="BH127" s="15"/>
      <c r="BI127" s="15"/>
      <c r="BJ127" s="15"/>
      <c r="BK127" s="15"/>
      <c r="BL127" s="15"/>
      <c r="BM127" s="15"/>
      <c r="BN127" s="15"/>
      <c r="BO127" s="15"/>
      <c r="BP127" s="15"/>
      <c r="BQ127" s="15"/>
      <c r="BR127" s="15"/>
      <c r="BT127" s="15"/>
      <c r="BU127" s="15"/>
      <c r="BV127" s="15"/>
    </row>
    <row r="128" spans="1:74">
      <c r="A128" s="15"/>
      <c r="B128" s="15"/>
      <c r="C128" s="15"/>
      <c r="D128" s="15"/>
      <c r="E128" s="15"/>
      <c r="F128" s="15"/>
      <c r="G128" s="15"/>
      <c r="H128" s="15"/>
      <c r="I128" s="15"/>
      <c r="J128" s="131"/>
      <c r="K128" s="131"/>
      <c r="L128" s="131"/>
      <c r="M128" s="131"/>
      <c r="N128" s="131"/>
      <c r="O128" s="131"/>
      <c r="P128" s="15"/>
      <c r="Q128" s="15"/>
      <c r="R128" s="15"/>
      <c r="S128" s="15"/>
      <c r="T128" s="15"/>
      <c r="U128" s="15"/>
      <c r="V128" s="15"/>
      <c r="W128" s="15"/>
      <c r="X128" s="15"/>
      <c r="Y128" s="15"/>
      <c r="Z128" s="15"/>
      <c r="AA128" s="15"/>
      <c r="AB128" s="15"/>
      <c r="AC128" s="15"/>
      <c r="AD128" s="15"/>
      <c r="AE128" s="15"/>
      <c r="AF128" s="15"/>
      <c r="AG128" s="15"/>
      <c r="AH128" s="15"/>
      <c r="AI128" s="15"/>
      <c r="AJ128" s="17"/>
      <c r="AK128" s="15"/>
      <c r="AL128" s="15"/>
      <c r="AM128" s="15"/>
      <c r="AN128" s="15"/>
      <c r="AO128" s="15"/>
      <c r="AP128" s="15"/>
      <c r="AQ128" s="15"/>
      <c r="AR128" s="15"/>
      <c r="AS128" s="15"/>
      <c r="AT128" s="15"/>
      <c r="AU128" s="15"/>
      <c r="AV128" s="15"/>
      <c r="AW128" s="15"/>
      <c r="AX128" s="15"/>
      <c r="AY128" s="15"/>
      <c r="BE128" s="15"/>
      <c r="BF128" s="15"/>
      <c r="BG128" s="15"/>
      <c r="BH128" s="15"/>
      <c r="BI128" s="15"/>
      <c r="BJ128" s="15"/>
      <c r="BK128" s="15"/>
      <c r="BL128" s="15"/>
      <c r="BM128" s="15"/>
      <c r="BN128" s="15"/>
      <c r="BO128" s="15"/>
      <c r="BP128" s="15"/>
      <c r="BQ128" s="15"/>
      <c r="BR128" s="15"/>
      <c r="BT128" s="15"/>
      <c r="BU128" s="15"/>
      <c r="BV128" s="15"/>
    </row>
    <row r="129" spans="1:74">
      <c r="A129" s="15"/>
      <c r="B129" s="15"/>
      <c r="C129" s="15"/>
      <c r="D129" s="15"/>
      <c r="E129" s="15"/>
      <c r="F129" s="15"/>
      <c r="G129" s="15"/>
      <c r="H129" s="15"/>
      <c r="I129" s="15"/>
      <c r="J129" s="131"/>
      <c r="K129" s="131"/>
      <c r="L129" s="131"/>
      <c r="M129" s="131"/>
      <c r="N129" s="131"/>
      <c r="O129" s="131"/>
      <c r="P129" s="15"/>
      <c r="Q129" s="15"/>
      <c r="R129" s="15"/>
      <c r="S129" s="15"/>
      <c r="T129" s="15"/>
      <c r="U129" s="15"/>
      <c r="V129" s="15"/>
      <c r="W129" s="15"/>
      <c r="X129" s="15"/>
      <c r="Y129" s="15"/>
      <c r="Z129" s="15"/>
      <c r="AA129" s="15"/>
      <c r="AB129" s="15"/>
      <c r="AC129" s="15"/>
      <c r="AD129" s="15"/>
      <c r="AE129" s="15"/>
      <c r="AF129" s="15"/>
      <c r="AG129" s="15"/>
      <c r="AH129" s="15"/>
      <c r="AI129" s="15"/>
      <c r="AJ129" s="17"/>
      <c r="AK129" s="15"/>
      <c r="AL129" s="15"/>
      <c r="AM129" s="15"/>
      <c r="AN129" s="15"/>
      <c r="AO129" s="15"/>
      <c r="AP129" s="15"/>
      <c r="AQ129" s="15"/>
      <c r="AR129" s="15"/>
      <c r="AS129" s="15"/>
      <c r="AT129" s="15"/>
      <c r="AU129" s="15"/>
      <c r="AV129" s="15"/>
      <c r="AW129" s="15"/>
      <c r="AX129" s="15"/>
      <c r="AY129" s="15"/>
      <c r="BE129" s="15"/>
      <c r="BF129" s="15"/>
      <c r="BG129" s="15"/>
      <c r="BH129" s="15"/>
      <c r="BI129" s="15"/>
      <c r="BJ129" s="15"/>
      <c r="BK129" s="15"/>
      <c r="BL129" s="15"/>
      <c r="BM129" s="15"/>
      <c r="BN129" s="15"/>
      <c r="BO129" s="15"/>
      <c r="BP129" s="15"/>
      <c r="BQ129" s="15"/>
      <c r="BR129" s="15"/>
      <c r="BT129" s="15"/>
      <c r="BU129" s="15"/>
      <c r="BV129" s="15"/>
    </row>
    <row r="130" spans="1:74">
      <c r="A130" s="15"/>
      <c r="B130" s="15"/>
      <c r="C130" s="15"/>
      <c r="D130" s="15"/>
      <c r="E130" s="15"/>
      <c r="F130" s="15"/>
      <c r="G130" s="15"/>
      <c r="H130" s="15"/>
      <c r="I130" s="15"/>
      <c r="J130" s="131"/>
      <c r="K130" s="131"/>
      <c r="L130" s="131"/>
      <c r="M130" s="131"/>
      <c r="N130" s="131"/>
      <c r="O130" s="131"/>
      <c r="P130" s="15"/>
      <c r="Q130" s="15"/>
      <c r="R130" s="15"/>
      <c r="S130" s="15"/>
      <c r="T130" s="15"/>
      <c r="U130" s="15"/>
      <c r="V130" s="15"/>
      <c r="W130" s="15"/>
      <c r="X130" s="15"/>
      <c r="Y130" s="15"/>
      <c r="Z130" s="15"/>
      <c r="AA130" s="15"/>
      <c r="AB130" s="15"/>
      <c r="AC130" s="15"/>
      <c r="AD130" s="15"/>
      <c r="AE130" s="15"/>
      <c r="AF130" s="15"/>
      <c r="AG130" s="15"/>
      <c r="AH130" s="15"/>
      <c r="AI130" s="15"/>
      <c r="AJ130" s="17"/>
      <c r="AK130" s="15"/>
      <c r="AL130" s="15"/>
      <c r="AM130" s="15"/>
      <c r="AN130" s="15"/>
      <c r="AO130" s="15"/>
      <c r="AP130" s="15"/>
      <c r="AQ130" s="15"/>
      <c r="AR130" s="15"/>
      <c r="AS130" s="15"/>
      <c r="AT130" s="15"/>
      <c r="AU130" s="15"/>
      <c r="AV130" s="15"/>
      <c r="AW130" s="15"/>
      <c r="AX130" s="15"/>
      <c r="AY130" s="15"/>
      <c r="BE130" s="15"/>
      <c r="BF130" s="15"/>
      <c r="BG130" s="15"/>
      <c r="BH130" s="15"/>
      <c r="BI130" s="15"/>
      <c r="BJ130" s="15"/>
      <c r="BK130" s="15"/>
      <c r="BL130" s="15"/>
      <c r="BM130" s="15"/>
      <c r="BN130" s="15"/>
      <c r="BO130" s="15"/>
      <c r="BP130" s="15"/>
      <c r="BQ130" s="15"/>
      <c r="BR130" s="15"/>
      <c r="BT130" s="15"/>
      <c r="BU130" s="15"/>
      <c r="BV130" s="15"/>
    </row>
    <row r="131" spans="1:74">
      <c r="A131" s="15"/>
      <c r="B131" s="15"/>
      <c r="C131" s="15"/>
      <c r="D131" s="15"/>
      <c r="E131" s="15"/>
      <c r="F131" s="15"/>
      <c r="G131" s="15"/>
      <c r="H131" s="15"/>
      <c r="I131" s="15"/>
      <c r="J131" s="131"/>
      <c r="K131" s="131"/>
      <c r="L131" s="131"/>
      <c r="M131" s="131"/>
      <c r="N131" s="131"/>
      <c r="O131" s="131"/>
      <c r="P131" s="15"/>
      <c r="Q131" s="15"/>
      <c r="R131" s="15"/>
      <c r="S131" s="15"/>
      <c r="T131" s="15"/>
      <c r="U131" s="15"/>
      <c r="V131" s="15"/>
      <c r="W131" s="15"/>
      <c r="X131" s="15"/>
      <c r="Y131" s="15"/>
      <c r="Z131" s="15"/>
      <c r="AA131" s="15"/>
      <c r="AB131" s="15"/>
      <c r="AC131" s="15"/>
      <c r="AD131" s="15"/>
      <c r="AE131" s="15"/>
      <c r="AF131" s="15"/>
      <c r="AG131" s="15"/>
      <c r="AH131" s="15"/>
      <c r="AI131" s="15"/>
      <c r="AJ131" s="17"/>
      <c r="AK131" s="15"/>
      <c r="AL131" s="15"/>
      <c r="AM131" s="15"/>
      <c r="AN131" s="15"/>
      <c r="AO131" s="15"/>
      <c r="AP131" s="15"/>
      <c r="AQ131" s="15"/>
      <c r="AR131" s="15"/>
      <c r="AS131" s="15"/>
      <c r="AT131" s="15"/>
      <c r="AU131" s="15"/>
      <c r="AV131" s="15"/>
      <c r="AW131" s="15"/>
      <c r="AX131" s="15"/>
      <c r="AY131" s="15"/>
      <c r="BE131" s="15"/>
      <c r="BF131" s="15"/>
      <c r="BG131" s="15"/>
      <c r="BH131" s="15"/>
      <c r="BI131" s="15"/>
      <c r="BJ131" s="15"/>
      <c r="BK131" s="15"/>
      <c r="BL131" s="15"/>
      <c r="BM131" s="15"/>
      <c r="BN131" s="15"/>
      <c r="BO131" s="15"/>
      <c r="BP131" s="15"/>
      <c r="BQ131" s="15"/>
      <c r="BR131" s="15"/>
      <c r="BT131" s="15"/>
      <c r="BU131" s="15"/>
      <c r="BV131" s="15"/>
    </row>
    <row r="132" spans="1:74">
      <c r="A132" s="15"/>
      <c r="B132" s="15"/>
      <c r="C132" s="15"/>
      <c r="D132" s="15"/>
      <c r="E132" s="15"/>
      <c r="F132" s="15"/>
      <c r="G132" s="15"/>
      <c r="H132" s="15"/>
      <c r="I132" s="15"/>
      <c r="J132" s="131"/>
      <c r="K132" s="131"/>
      <c r="L132" s="131"/>
      <c r="M132" s="131"/>
      <c r="N132" s="131"/>
      <c r="O132" s="131"/>
      <c r="P132" s="15"/>
      <c r="Q132" s="15"/>
      <c r="R132" s="15"/>
      <c r="S132" s="15"/>
      <c r="T132" s="15"/>
      <c r="U132" s="15"/>
      <c r="V132" s="15"/>
      <c r="W132" s="15"/>
      <c r="X132" s="15"/>
      <c r="Y132" s="15"/>
      <c r="Z132" s="15"/>
      <c r="AA132" s="15"/>
      <c r="AB132" s="15"/>
      <c r="AC132" s="15"/>
      <c r="AD132" s="15"/>
      <c r="AE132" s="15"/>
      <c r="AF132" s="15"/>
      <c r="AG132" s="15"/>
      <c r="AH132" s="15"/>
      <c r="AI132" s="15"/>
      <c r="AJ132" s="17"/>
      <c r="AK132" s="15"/>
      <c r="AL132" s="15"/>
      <c r="AM132" s="15"/>
      <c r="AN132" s="15"/>
      <c r="AO132" s="15"/>
      <c r="AP132" s="15"/>
      <c r="AQ132" s="15"/>
      <c r="AR132" s="15"/>
      <c r="AS132" s="15"/>
      <c r="AT132" s="15"/>
      <c r="AU132" s="15"/>
      <c r="AV132" s="15"/>
      <c r="AW132" s="15"/>
      <c r="AX132" s="15"/>
      <c r="AY132" s="15"/>
      <c r="BE132" s="15"/>
      <c r="BF132" s="15"/>
      <c r="BG132" s="15"/>
      <c r="BH132" s="15"/>
      <c r="BI132" s="15"/>
      <c r="BJ132" s="15"/>
      <c r="BK132" s="15"/>
      <c r="BL132" s="15"/>
      <c r="BM132" s="15"/>
      <c r="BN132" s="15"/>
      <c r="BO132" s="15"/>
      <c r="BP132" s="15"/>
      <c r="BQ132" s="15"/>
      <c r="BR132" s="15"/>
      <c r="BT132" s="15"/>
      <c r="BU132" s="15"/>
      <c r="BV132" s="15"/>
    </row>
    <row r="133" spans="1:74">
      <c r="A133" s="15"/>
      <c r="B133" s="15"/>
      <c r="C133" s="15"/>
      <c r="D133" s="15"/>
      <c r="E133" s="15"/>
      <c r="F133" s="15"/>
      <c r="G133" s="15"/>
      <c r="H133" s="15"/>
      <c r="I133" s="15"/>
      <c r="J133" s="131"/>
      <c r="K133" s="131"/>
      <c r="L133" s="131"/>
      <c r="M133" s="131"/>
      <c r="N133" s="131"/>
      <c r="O133" s="131"/>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7"/>
      <c r="AO133" s="15"/>
      <c r="AP133" s="15"/>
      <c r="AQ133" s="15"/>
      <c r="AR133" s="15"/>
      <c r="AS133" s="15"/>
      <c r="AT133" s="15"/>
      <c r="AU133" s="15"/>
      <c r="AV133" s="15"/>
      <c r="AW133" s="15"/>
      <c r="AX133" s="15"/>
      <c r="AY133" s="15"/>
      <c r="BE133" s="15"/>
      <c r="BF133" s="15"/>
      <c r="BG133" s="15"/>
      <c r="BH133" s="15"/>
      <c r="BI133" s="15"/>
      <c r="BJ133" s="15"/>
      <c r="BK133" s="15"/>
      <c r="BL133" s="15"/>
      <c r="BM133" s="15"/>
      <c r="BN133" s="15"/>
      <c r="BO133" s="15"/>
      <c r="BP133" s="15"/>
      <c r="BQ133" s="15"/>
      <c r="BR133" s="15"/>
      <c r="BT133" s="15"/>
      <c r="BU133" s="15"/>
      <c r="BV133" s="15"/>
    </row>
    <row r="134" spans="1:74">
      <c r="A134" s="15"/>
      <c r="B134" s="15"/>
      <c r="C134" s="15"/>
      <c r="D134" s="15"/>
      <c r="E134" s="15"/>
      <c r="F134" s="15"/>
      <c r="G134" s="15"/>
      <c r="H134" s="15"/>
      <c r="I134" s="15"/>
      <c r="J134" s="131"/>
      <c r="K134" s="131"/>
      <c r="L134" s="131"/>
      <c r="M134" s="131"/>
      <c r="N134" s="131"/>
      <c r="O134" s="131"/>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7"/>
      <c r="AO134" s="15"/>
      <c r="AP134" s="15"/>
      <c r="AQ134" s="15"/>
      <c r="AR134" s="15"/>
      <c r="AS134" s="15"/>
      <c r="AT134" s="15"/>
      <c r="AU134" s="15"/>
      <c r="AV134" s="15"/>
      <c r="AW134" s="15"/>
      <c r="AX134" s="15"/>
      <c r="AY134" s="15"/>
      <c r="BE134" s="15"/>
      <c r="BF134" s="15"/>
      <c r="BG134" s="15"/>
      <c r="BH134" s="15"/>
      <c r="BI134" s="15"/>
      <c r="BJ134" s="15"/>
      <c r="BK134" s="15"/>
      <c r="BL134" s="15"/>
      <c r="BM134" s="15"/>
      <c r="BN134" s="15"/>
      <c r="BO134" s="15"/>
      <c r="BP134" s="15"/>
      <c r="BQ134" s="15"/>
      <c r="BR134" s="15"/>
      <c r="BT134" s="15"/>
      <c r="BU134" s="15"/>
      <c r="BV134" s="15"/>
    </row>
    <row r="135" spans="1:74">
      <c r="A135" s="15"/>
      <c r="B135" s="15"/>
      <c r="C135" s="15"/>
      <c r="D135" s="15"/>
      <c r="E135" s="15"/>
      <c r="F135" s="15"/>
      <c r="G135" s="15"/>
      <c r="H135" s="15"/>
      <c r="I135" s="15"/>
      <c r="J135" s="131"/>
      <c r="K135" s="131"/>
      <c r="L135" s="131"/>
      <c r="M135" s="131"/>
      <c r="N135" s="131"/>
      <c r="O135" s="131"/>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7"/>
      <c r="AO135" s="15"/>
      <c r="AP135" s="15"/>
      <c r="AQ135" s="15"/>
      <c r="AR135" s="15"/>
      <c r="AS135" s="15"/>
      <c r="AT135" s="15"/>
      <c r="AU135" s="15"/>
      <c r="AV135" s="15"/>
      <c r="AW135" s="15"/>
      <c r="AX135" s="15"/>
      <c r="AY135" s="15"/>
      <c r="BE135" s="15"/>
      <c r="BF135" s="15"/>
      <c r="BG135" s="15"/>
      <c r="BH135" s="15"/>
      <c r="BI135" s="15"/>
      <c r="BJ135" s="15"/>
      <c r="BK135" s="15"/>
      <c r="BL135" s="15"/>
      <c r="BM135" s="15"/>
      <c r="BN135" s="15"/>
      <c r="BO135" s="15"/>
      <c r="BP135" s="15"/>
      <c r="BQ135" s="15"/>
      <c r="BR135" s="15"/>
      <c r="BT135" s="15"/>
      <c r="BU135" s="15"/>
      <c r="BV135" s="15"/>
    </row>
    <row r="136" spans="1:74">
      <c r="A136" s="15"/>
      <c r="B136" s="15"/>
      <c r="C136" s="15"/>
      <c r="D136" s="15"/>
      <c r="E136" s="15"/>
      <c r="F136" s="15"/>
      <c r="G136" s="15"/>
      <c r="H136" s="15"/>
      <c r="I136" s="15"/>
      <c r="J136" s="131"/>
      <c r="K136" s="131"/>
      <c r="L136" s="131"/>
      <c r="M136" s="131"/>
      <c r="N136" s="131"/>
      <c r="O136" s="131"/>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7"/>
      <c r="AO136" s="15"/>
      <c r="AP136" s="15"/>
      <c r="AQ136" s="15"/>
      <c r="AR136" s="15"/>
      <c r="AS136" s="15"/>
      <c r="AT136" s="15"/>
      <c r="AU136" s="15"/>
      <c r="AV136" s="15"/>
      <c r="AW136" s="15"/>
      <c r="AX136" s="15"/>
      <c r="AY136" s="15"/>
      <c r="BE136" s="15"/>
      <c r="BF136" s="15"/>
      <c r="BG136" s="15"/>
      <c r="BH136" s="15"/>
      <c r="BI136" s="15"/>
      <c r="BJ136" s="15"/>
      <c r="BK136" s="15"/>
      <c r="BL136" s="15"/>
      <c r="BM136" s="15"/>
      <c r="BN136" s="15"/>
      <c r="BO136" s="15"/>
      <c r="BP136" s="15"/>
      <c r="BQ136" s="15"/>
      <c r="BR136" s="15"/>
      <c r="BT136" s="15"/>
      <c r="BU136" s="15"/>
      <c r="BV136" s="15"/>
    </row>
    <row r="137" spans="1:74">
      <c r="A137" s="15"/>
      <c r="B137" s="15"/>
      <c r="C137" s="15"/>
      <c r="D137" s="15"/>
      <c r="E137" s="15"/>
      <c r="F137" s="15"/>
      <c r="G137" s="15"/>
      <c r="H137" s="15"/>
      <c r="I137" s="15"/>
      <c r="J137" s="131"/>
      <c r="K137" s="131"/>
      <c r="L137" s="131"/>
      <c r="M137" s="131"/>
      <c r="N137" s="131"/>
      <c r="O137" s="131"/>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7"/>
      <c r="AO137" s="15"/>
      <c r="AP137" s="15"/>
      <c r="AQ137" s="15"/>
      <c r="AR137" s="15"/>
      <c r="AS137" s="15"/>
      <c r="AT137" s="15"/>
      <c r="AU137" s="15"/>
      <c r="AV137" s="15"/>
      <c r="AW137" s="15"/>
      <c r="AX137" s="15"/>
      <c r="AY137" s="15"/>
      <c r="BE137" s="15"/>
      <c r="BF137" s="15"/>
      <c r="BG137" s="15"/>
      <c r="BH137" s="15"/>
      <c r="BI137" s="15"/>
      <c r="BJ137" s="15"/>
      <c r="BK137" s="15"/>
      <c r="BL137" s="15"/>
      <c r="BM137" s="15"/>
      <c r="BN137" s="15"/>
      <c r="BO137" s="15"/>
      <c r="BP137" s="15"/>
      <c r="BQ137" s="15"/>
      <c r="BR137" s="15"/>
      <c r="BT137" s="15"/>
      <c r="BU137" s="15"/>
      <c r="BV137" s="15"/>
    </row>
    <row r="138" spans="1:74">
      <c r="A138" s="15"/>
      <c r="B138" s="15"/>
      <c r="C138" s="15"/>
      <c r="D138" s="15"/>
      <c r="E138" s="15"/>
      <c r="F138" s="15"/>
      <c r="G138" s="15"/>
      <c r="H138" s="15"/>
      <c r="I138" s="15"/>
      <c r="J138" s="131"/>
      <c r="K138" s="131"/>
      <c r="L138" s="131"/>
      <c r="M138" s="131"/>
      <c r="N138" s="131"/>
      <c r="O138" s="131"/>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7"/>
      <c r="AO138" s="15"/>
      <c r="AP138" s="15"/>
      <c r="AQ138" s="15"/>
      <c r="AR138" s="15"/>
      <c r="AS138" s="15"/>
      <c r="AT138" s="15"/>
      <c r="AU138" s="15"/>
      <c r="AV138" s="15"/>
      <c r="AW138" s="15"/>
      <c r="AX138" s="15"/>
      <c r="AY138" s="15"/>
      <c r="BE138" s="15"/>
      <c r="BF138" s="15"/>
      <c r="BG138" s="15"/>
      <c r="BH138" s="15"/>
      <c r="BI138" s="15"/>
      <c r="BJ138" s="15"/>
      <c r="BK138" s="15"/>
      <c r="BL138" s="15"/>
      <c r="BM138" s="15"/>
      <c r="BN138" s="15"/>
      <c r="BO138" s="15"/>
      <c r="BP138" s="15"/>
      <c r="BQ138" s="15"/>
      <c r="BR138" s="15"/>
      <c r="BT138" s="15"/>
      <c r="BU138" s="15"/>
      <c r="BV138" s="15"/>
    </row>
    <row r="139" spans="1:74">
      <c r="A139" s="15"/>
      <c r="B139" s="15"/>
      <c r="C139" s="15"/>
      <c r="D139" s="15"/>
      <c r="E139" s="15"/>
      <c r="F139" s="15"/>
      <c r="G139" s="15"/>
      <c r="H139" s="15"/>
      <c r="I139" s="15"/>
      <c r="J139" s="131"/>
      <c r="K139" s="131"/>
      <c r="L139" s="131"/>
      <c r="M139" s="131"/>
      <c r="N139" s="131"/>
      <c r="O139" s="131"/>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7"/>
      <c r="AO139" s="15"/>
      <c r="AP139" s="15"/>
      <c r="AQ139" s="15"/>
      <c r="AR139" s="15"/>
      <c r="AS139" s="15"/>
      <c r="AT139" s="15"/>
      <c r="AU139" s="15"/>
      <c r="AV139" s="15"/>
      <c r="AW139" s="15"/>
      <c r="AX139" s="15"/>
      <c r="AY139" s="15"/>
      <c r="BE139" s="15"/>
      <c r="BF139" s="15"/>
      <c r="BG139" s="15"/>
      <c r="BH139" s="15"/>
      <c r="BI139" s="15"/>
      <c r="BJ139" s="15"/>
      <c r="BK139" s="15"/>
      <c r="BL139" s="15"/>
      <c r="BM139" s="15"/>
      <c r="BN139" s="15"/>
      <c r="BO139" s="15"/>
      <c r="BP139" s="15"/>
      <c r="BQ139" s="15"/>
      <c r="BR139" s="15"/>
      <c r="BT139" s="15"/>
      <c r="BU139" s="15"/>
      <c r="BV139" s="15"/>
    </row>
    <row r="140" spans="1:74">
      <c r="A140" s="15"/>
      <c r="B140" s="15"/>
      <c r="C140" s="15"/>
      <c r="D140" s="15"/>
      <c r="E140" s="15"/>
      <c r="F140" s="15"/>
      <c r="G140" s="15"/>
      <c r="H140" s="15"/>
      <c r="I140" s="15"/>
      <c r="J140" s="131"/>
      <c r="K140" s="131"/>
      <c r="L140" s="131"/>
      <c r="M140" s="131"/>
      <c r="N140" s="131"/>
      <c r="O140" s="131"/>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7"/>
      <c r="AO140" s="15"/>
      <c r="AP140" s="15"/>
      <c r="AQ140" s="15"/>
      <c r="AR140" s="15"/>
      <c r="AS140" s="15"/>
      <c r="AT140" s="15"/>
      <c r="AU140" s="15"/>
      <c r="AV140" s="15"/>
      <c r="AW140" s="15"/>
      <c r="AX140" s="15"/>
      <c r="AY140" s="15"/>
      <c r="BE140" s="15"/>
      <c r="BF140" s="15"/>
      <c r="BG140" s="15"/>
      <c r="BH140" s="15"/>
      <c r="BI140" s="15"/>
      <c r="BJ140" s="15"/>
      <c r="BK140" s="15"/>
      <c r="BL140" s="15"/>
      <c r="BM140" s="15"/>
      <c r="BN140" s="15"/>
      <c r="BO140" s="15"/>
      <c r="BP140" s="15"/>
      <c r="BQ140" s="15"/>
      <c r="BR140" s="15"/>
      <c r="BT140" s="15"/>
      <c r="BU140" s="15"/>
      <c r="BV140" s="15"/>
    </row>
    <row r="141" spans="1:74">
      <c r="A141" s="15"/>
      <c r="B141" s="15"/>
      <c r="C141" s="15"/>
      <c r="D141" s="15"/>
      <c r="E141" s="15"/>
      <c r="F141" s="15"/>
      <c r="G141" s="15"/>
      <c r="H141" s="15"/>
      <c r="I141" s="15"/>
      <c r="J141" s="131"/>
      <c r="K141" s="131"/>
      <c r="L141" s="131"/>
      <c r="M141" s="131"/>
      <c r="N141" s="131"/>
      <c r="O141" s="131"/>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7"/>
      <c r="AO141" s="15"/>
      <c r="AP141" s="15"/>
      <c r="AQ141" s="15"/>
      <c r="AR141" s="15"/>
      <c r="AS141" s="15"/>
      <c r="AT141" s="15"/>
      <c r="AU141" s="15"/>
      <c r="AV141" s="15"/>
      <c r="AW141" s="15"/>
      <c r="AX141" s="15"/>
      <c r="AY141" s="15"/>
      <c r="BE141" s="15"/>
      <c r="BF141" s="15"/>
      <c r="BG141" s="15"/>
      <c r="BH141" s="15"/>
      <c r="BI141" s="15"/>
      <c r="BJ141" s="15"/>
      <c r="BK141" s="15"/>
      <c r="BL141" s="15"/>
      <c r="BM141" s="15"/>
      <c r="BN141" s="15"/>
      <c r="BO141" s="15"/>
      <c r="BP141" s="15"/>
      <c r="BQ141" s="15"/>
      <c r="BR141" s="15"/>
      <c r="BT141" s="15"/>
      <c r="BU141" s="15"/>
      <c r="BV141" s="15"/>
    </row>
    <row r="142" spans="1:74">
      <c r="A142" s="15"/>
      <c r="B142" s="15"/>
      <c r="C142" s="15"/>
      <c r="D142" s="15"/>
      <c r="E142" s="15"/>
      <c r="F142" s="15"/>
      <c r="G142" s="15"/>
      <c r="H142" s="15"/>
      <c r="I142" s="15"/>
      <c r="J142" s="131"/>
      <c r="K142" s="131"/>
      <c r="L142" s="131"/>
      <c r="M142" s="131"/>
      <c r="N142" s="131"/>
      <c r="O142" s="131"/>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7"/>
      <c r="AO142" s="15"/>
      <c r="AP142" s="15"/>
      <c r="AQ142" s="15"/>
      <c r="AR142" s="15"/>
      <c r="AS142" s="15"/>
      <c r="AT142" s="15"/>
      <c r="AU142" s="15"/>
      <c r="AV142" s="15"/>
      <c r="AW142" s="15"/>
      <c r="AX142" s="15"/>
      <c r="AY142" s="15"/>
      <c r="BE142" s="15"/>
      <c r="BF142" s="15"/>
      <c r="BG142" s="15"/>
      <c r="BH142" s="15"/>
      <c r="BI142" s="15"/>
      <c r="BJ142" s="15"/>
      <c r="BK142" s="15"/>
      <c r="BL142" s="15"/>
      <c r="BM142" s="15"/>
      <c r="BN142" s="15"/>
      <c r="BO142" s="15"/>
      <c r="BP142" s="15"/>
      <c r="BQ142" s="15"/>
      <c r="BR142" s="15"/>
      <c r="BT142" s="15"/>
      <c r="BU142" s="15"/>
      <c r="BV142" s="15"/>
    </row>
    <row r="143" spans="1:74">
      <c r="A143" s="15"/>
      <c r="B143" s="15"/>
      <c r="C143" s="15"/>
      <c r="D143" s="15"/>
      <c r="E143" s="15"/>
      <c r="F143" s="15"/>
      <c r="G143" s="15"/>
      <c r="H143" s="15"/>
      <c r="I143" s="15"/>
      <c r="J143" s="131"/>
      <c r="K143" s="131"/>
      <c r="L143" s="131"/>
      <c r="M143" s="131"/>
      <c r="N143" s="131"/>
      <c r="O143" s="131"/>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7"/>
      <c r="AO143" s="15"/>
      <c r="AP143" s="15"/>
      <c r="AQ143" s="15"/>
      <c r="AR143" s="15"/>
      <c r="AS143" s="15"/>
      <c r="AT143" s="15"/>
      <c r="AU143" s="15"/>
      <c r="AV143" s="15"/>
      <c r="AW143" s="15"/>
      <c r="AX143" s="15"/>
      <c r="AY143" s="15"/>
      <c r="BE143" s="15"/>
      <c r="BF143" s="15"/>
      <c r="BG143" s="15"/>
      <c r="BH143" s="15"/>
      <c r="BI143" s="15"/>
      <c r="BJ143" s="15"/>
      <c r="BK143" s="15"/>
      <c r="BL143" s="15"/>
      <c r="BM143" s="15"/>
      <c r="BN143" s="15"/>
      <c r="BO143" s="15"/>
      <c r="BP143" s="15"/>
      <c r="BQ143" s="15"/>
      <c r="BR143" s="15"/>
      <c r="BT143" s="15"/>
      <c r="BU143" s="15"/>
      <c r="BV143" s="15"/>
    </row>
    <row r="144" spans="1:74">
      <c r="A144" s="15"/>
      <c r="B144" s="15"/>
      <c r="C144" s="15"/>
      <c r="D144" s="15"/>
      <c r="E144" s="15"/>
      <c r="F144" s="15"/>
      <c r="G144" s="15"/>
      <c r="H144" s="15"/>
      <c r="I144" s="15"/>
      <c r="J144" s="131"/>
      <c r="K144" s="131"/>
      <c r="L144" s="131"/>
      <c r="M144" s="131"/>
      <c r="N144" s="131"/>
      <c r="O144" s="131"/>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7"/>
      <c r="AO144" s="15"/>
      <c r="AP144" s="15"/>
      <c r="AQ144" s="15"/>
      <c r="AR144" s="15"/>
      <c r="AS144" s="15"/>
      <c r="AT144" s="15"/>
      <c r="AU144" s="15"/>
      <c r="AV144" s="15"/>
      <c r="AW144" s="15"/>
      <c r="AX144" s="15"/>
      <c r="AY144" s="15"/>
      <c r="BE144" s="15"/>
      <c r="BF144" s="15"/>
      <c r="BG144" s="15"/>
      <c r="BH144" s="15"/>
      <c r="BI144" s="15"/>
      <c r="BJ144" s="15"/>
      <c r="BK144" s="15"/>
      <c r="BL144" s="15"/>
      <c r="BM144" s="15"/>
      <c r="BN144" s="15"/>
      <c r="BO144" s="15"/>
      <c r="BP144" s="15"/>
      <c r="BQ144" s="15"/>
      <c r="BR144" s="15"/>
      <c r="BT144" s="15"/>
      <c r="BU144" s="15"/>
      <c r="BV144" s="15"/>
    </row>
    <row r="145" spans="1:74">
      <c r="A145" s="15"/>
      <c r="B145" s="15"/>
      <c r="C145" s="15"/>
      <c r="D145" s="15"/>
      <c r="E145" s="15"/>
      <c r="F145" s="15"/>
      <c r="G145" s="15"/>
      <c r="H145" s="15"/>
      <c r="I145" s="15"/>
      <c r="J145" s="131"/>
      <c r="K145" s="131"/>
      <c r="L145" s="131"/>
      <c r="M145" s="131"/>
      <c r="N145" s="131"/>
      <c r="O145" s="131"/>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7"/>
      <c r="AO145" s="15"/>
      <c r="AP145" s="15"/>
      <c r="AQ145" s="15"/>
      <c r="AR145" s="15"/>
      <c r="AS145" s="15"/>
      <c r="AT145" s="15"/>
      <c r="AU145" s="15"/>
      <c r="AV145" s="15"/>
      <c r="AW145" s="15"/>
      <c r="AX145" s="15"/>
      <c r="AY145" s="15"/>
      <c r="BE145" s="15"/>
      <c r="BF145" s="15"/>
      <c r="BG145" s="15"/>
      <c r="BH145" s="15"/>
      <c r="BI145" s="15"/>
      <c r="BJ145" s="15"/>
      <c r="BK145" s="15"/>
      <c r="BL145" s="15"/>
      <c r="BM145" s="15"/>
      <c r="BN145" s="15"/>
      <c r="BO145" s="15"/>
      <c r="BP145" s="15"/>
      <c r="BQ145" s="15"/>
      <c r="BR145" s="15"/>
      <c r="BT145" s="15"/>
      <c r="BU145" s="15"/>
      <c r="BV145" s="15"/>
    </row>
    <row r="146" spans="1:74">
      <c r="A146" s="15"/>
      <c r="B146" s="15"/>
      <c r="C146" s="15"/>
      <c r="D146" s="15"/>
      <c r="E146" s="15"/>
      <c r="F146" s="15"/>
      <c r="G146" s="15"/>
      <c r="H146" s="15"/>
      <c r="I146" s="15"/>
      <c r="J146" s="131"/>
      <c r="K146" s="131"/>
      <c r="L146" s="131"/>
      <c r="M146" s="131"/>
      <c r="N146" s="131"/>
      <c r="O146" s="131"/>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7"/>
      <c r="AO146" s="15"/>
      <c r="AP146" s="15"/>
      <c r="AQ146" s="15"/>
      <c r="AR146" s="15"/>
      <c r="AS146" s="15"/>
      <c r="AT146" s="15"/>
      <c r="AU146" s="15"/>
      <c r="AV146" s="15"/>
      <c r="AW146" s="15"/>
      <c r="AX146" s="15"/>
      <c r="AY146" s="15"/>
      <c r="BE146" s="15"/>
      <c r="BF146" s="15"/>
      <c r="BG146" s="15"/>
      <c r="BH146" s="15"/>
      <c r="BI146" s="15"/>
      <c r="BJ146" s="15"/>
      <c r="BK146" s="15"/>
      <c r="BL146" s="15"/>
      <c r="BM146" s="15"/>
      <c r="BN146" s="15"/>
      <c r="BO146" s="15"/>
      <c r="BP146" s="15"/>
      <c r="BQ146" s="15"/>
      <c r="BR146" s="15"/>
      <c r="BT146" s="15"/>
      <c r="BU146" s="15"/>
      <c r="BV146" s="15"/>
    </row>
    <row r="147" spans="1:74">
      <c r="A147" s="15"/>
      <c r="B147" s="15"/>
      <c r="C147" s="15"/>
      <c r="D147" s="15"/>
      <c r="E147" s="15"/>
      <c r="F147" s="15"/>
      <c r="G147" s="15"/>
      <c r="H147" s="15"/>
      <c r="I147" s="15"/>
      <c r="J147" s="131"/>
      <c r="K147" s="131"/>
      <c r="L147" s="131"/>
      <c r="M147" s="131"/>
      <c r="N147" s="131"/>
      <c r="O147" s="131"/>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7"/>
      <c r="AO147" s="15"/>
      <c r="AP147" s="15"/>
      <c r="AQ147" s="15"/>
      <c r="AR147" s="15"/>
      <c r="AS147" s="15"/>
      <c r="AT147" s="15"/>
      <c r="AU147" s="15"/>
      <c r="AV147" s="15"/>
      <c r="AW147" s="15"/>
      <c r="AX147" s="15"/>
      <c r="AY147" s="15"/>
      <c r="BE147" s="15"/>
      <c r="BF147" s="15"/>
      <c r="BG147" s="15"/>
      <c r="BH147" s="15"/>
      <c r="BI147" s="15"/>
      <c r="BJ147" s="15"/>
      <c r="BK147" s="15"/>
      <c r="BL147" s="15"/>
      <c r="BM147" s="15"/>
      <c r="BN147" s="15"/>
      <c r="BO147" s="15"/>
      <c r="BP147" s="15"/>
      <c r="BQ147" s="15"/>
      <c r="BR147" s="15"/>
      <c r="BT147" s="15"/>
      <c r="BU147" s="15"/>
      <c r="BV147" s="15"/>
    </row>
    <row r="148" spans="1:74">
      <c r="A148" s="15"/>
      <c r="B148" s="15"/>
      <c r="C148" s="15"/>
      <c r="D148" s="15"/>
      <c r="E148" s="15"/>
      <c r="F148" s="15"/>
      <c r="G148" s="15"/>
      <c r="H148" s="15"/>
      <c r="I148" s="15"/>
      <c r="J148" s="131"/>
      <c r="K148" s="131"/>
      <c r="L148" s="131"/>
      <c r="M148" s="131"/>
      <c r="N148" s="131"/>
      <c r="O148" s="131"/>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7"/>
      <c r="AO148" s="15"/>
      <c r="AP148" s="15"/>
      <c r="AQ148" s="15"/>
      <c r="AR148" s="15"/>
      <c r="AS148" s="15"/>
      <c r="AT148" s="15"/>
      <c r="AU148" s="15"/>
      <c r="AV148" s="15"/>
      <c r="AW148" s="15"/>
      <c r="AX148" s="15"/>
      <c r="AY148" s="15"/>
      <c r="BE148" s="15"/>
      <c r="BF148" s="15"/>
      <c r="BG148" s="15"/>
      <c r="BH148" s="15"/>
      <c r="BI148" s="15"/>
      <c r="BJ148" s="15"/>
      <c r="BK148" s="15"/>
      <c r="BL148" s="15"/>
      <c r="BM148" s="15"/>
      <c r="BN148" s="15"/>
      <c r="BO148" s="15"/>
      <c r="BP148" s="15"/>
      <c r="BQ148" s="15"/>
      <c r="BR148" s="15"/>
      <c r="BT148" s="15"/>
      <c r="BU148" s="15"/>
      <c r="BV148" s="15"/>
    </row>
    <row r="149" spans="1:74">
      <c r="A149" s="15"/>
      <c r="B149" s="15"/>
      <c r="C149" s="15"/>
      <c r="D149" s="15"/>
      <c r="E149" s="15"/>
      <c r="F149" s="15"/>
      <c r="G149" s="15"/>
      <c r="H149" s="15"/>
      <c r="I149" s="15"/>
      <c r="J149" s="131"/>
      <c r="K149" s="131"/>
      <c r="L149" s="131"/>
      <c r="M149" s="131"/>
      <c r="N149" s="131"/>
      <c r="O149" s="131"/>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7"/>
      <c r="AO149" s="15"/>
      <c r="AP149" s="15"/>
      <c r="AQ149" s="15"/>
      <c r="AR149" s="15"/>
      <c r="AS149" s="15"/>
      <c r="AT149" s="15"/>
      <c r="AU149" s="15"/>
      <c r="AV149" s="15"/>
      <c r="AW149" s="15"/>
      <c r="AX149" s="15"/>
      <c r="AY149" s="15"/>
      <c r="BE149" s="15"/>
      <c r="BF149" s="15"/>
      <c r="BG149" s="15"/>
      <c r="BH149" s="15"/>
      <c r="BI149" s="15"/>
      <c r="BJ149" s="15"/>
      <c r="BK149" s="15"/>
      <c r="BL149" s="15"/>
      <c r="BM149" s="15"/>
      <c r="BN149" s="15"/>
      <c r="BO149" s="15"/>
      <c r="BP149" s="15"/>
      <c r="BQ149" s="15"/>
      <c r="BR149" s="15"/>
      <c r="BT149" s="15"/>
      <c r="BU149" s="15"/>
      <c r="BV149" s="15"/>
    </row>
    <row r="150" spans="1:74">
      <c r="A150" s="15"/>
      <c r="B150" s="15"/>
      <c r="C150" s="15"/>
      <c r="D150" s="15"/>
      <c r="E150" s="15"/>
      <c r="F150" s="15"/>
      <c r="G150" s="15"/>
      <c r="H150" s="15"/>
      <c r="I150" s="15"/>
      <c r="J150" s="131"/>
      <c r="K150" s="131"/>
      <c r="L150" s="131"/>
      <c r="M150" s="131"/>
      <c r="N150" s="131"/>
      <c r="O150" s="131"/>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7"/>
      <c r="AO150" s="15"/>
      <c r="AP150" s="15"/>
      <c r="AQ150" s="15"/>
      <c r="AR150" s="15"/>
      <c r="AS150" s="15"/>
      <c r="AT150" s="15"/>
      <c r="AU150" s="15"/>
      <c r="AV150" s="15"/>
      <c r="AW150" s="15"/>
      <c r="AX150" s="15"/>
      <c r="AY150" s="15"/>
      <c r="BE150" s="15"/>
      <c r="BF150" s="15"/>
      <c r="BG150" s="15"/>
      <c r="BH150" s="15"/>
      <c r="BI150" s="15"/>
      <c r="BJ150" s="15"/>
      <c r="BK150" s="15"/>
      <c r="BL150" s="15"/>
      <c r="BM150" s="15"/>
      <c r="BN150" s="15"/>
      <c r="BO150" s="15"/>
      <c r="BP150" s="15"/>
      <c r="BQ150" s="15"/>
      <c r="BR150" s="15"/>
      <c r="BT150" s="15"/>
      <c r="BU150" s="15"/>
      <c r="BV150" s="15"/>
    </row>
    <row r="151" spans="1:74">
      <c r="A151" s="15"/>
      <c r="B151" s="15"/>
      <c r="C151" s="15"/>
      <c r="D151" s="15"/>
      <c r="E151" s="15"/>
      <c r="F151" s="15"/>
      <c r="G151" s="15"/>
      <c r="H151" s="15"/>
      <c r="I151" s="15"/>
      <c r="J151" s="131"/>
      <c r="K151" s="131"/>
      <c r="L151" s="131"/>
      <c r="M151" s="131"/>
      <c r="N151" s="131"/>
      <c r="O151" s="131"/>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7"/>
      <c r="AO151" s="15"/>
      <c r="AP151" s="15"/>
      <c r="AQ151" s="15"/>
      <c r="AR151" s="15"/>
      <c r="AS151" s="15"/>
      <c r="AT151" s="15"/>
      <c r="AU151" s="15"/>
      <c r="AV151" s="15"/>
      <c r="AW151" s="15"/>
      <c r="AX151" s="15"/>
      <c r="AY151" s="15"/>
      <c r="BE151" s="15"/>
      <c r="BF151" s="15"/>
      <c r="BG151" s="15"/>
      <c r="BH151" s="15"/>
      <c r="BI151" s="15"/>
      <c r="BJ151" s="15"/>
      <c r="BK151" s="15"/>
      <c r="BL151" s="15"/>
      <c r="BM151" s="15"/>
      <c r="BN151" s="15"/>
      <c r="BO151" s="15"/>
      <c r="BP151" s="15"/>
      <c r="BQ151" s="15"/>
      <c r="BR151" s="15"/>
      <c r="BT151" s="15"/>
      <c r="BU151" s="15"/>
      <c r="BV151" s="15"/>
    </row>
    <row r="152" spans="1:74">
      <c r="A152" s="15"/>
      <c r="B152" s="15"/>
      <c r="C152" s="15"/>
      <c r="D152" s="15"/>
      <c r="E152" s="15"/>
      <c r="F152" s="15"/>
      <c r="G152" s="15"/>
      <c r="H152" s="15"/>
      <c r="I152" s="15"/>
      <c r="J152" s="131"/>
      <c r="K152" s="131"/>
      <c r="L152" s="131"/>
      <c r="M152" s="131"/>
      <c r="N152" s="131"/>
      <c r="O152" s="131"/>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7"/>
      <c r="AO152" s="15"/>
      <c r="AP152" s="15"/>
      <c r="AQ152" s="15"/>
      <c r="AR152" s="15"/>
      <c r="AS152" s="15"/>
      <c r="AT152" s="15"/>
      <c r="AU152" s="15"/>
      <c r="AV152" s="15"/>
      <c r="AW152" s="15"/>
      <c r="AX152" s="15"/>
      <c r="AY152" s="15"/>
      <c r="BE152" s="15"/>
      <c r="BF152" s="15"/>
      <c r="BG152" s="15"/>
      <c r="BH152" s="15"/>
      <c r="BI152" s="15"/>
      <c r="BJ152" s="15"/>
      <c r="BK152" s="15"/>
      <c r="BL152" s="15"/>
      <c r="BM152" s="15"/>
      <c r="BN152" s="15"/>
      <c r="BO152" s="15"/>
      <c r="BP152" s="15"/>
      <c r="BQ152" s="15"/>
      <c r="BR152" s="15"/>
      <c r="BT152" s="15"/>
      <c r="BU152" s="15"/>
      <c r="BV152" s="15"/>
    </row>
    <row r="153" spans="1:74">
      <c r="A153" s="15"/>
      <c r="B153" s="15"/>
      <c r="C153" s="15"/>
      <c r="D153" s="15"/>
      <c r="E153" s="15"/>
      <c r="F153" s="15"/>
      <c r="G153" s="15"/>
      <c r="H153" s="15"/>
      <c r="I153" s="15"/>
      <c r="J153" s="131"/>
      <c r="K153" s="131"/>
      <c r="L153" s="131"/>
      <c r="M153" s="131"/>
      <c r="N153" s="131"/>
      <c r="O153" s="131"/>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7"/>
      <c r="AO153" s="15"/>
      <c r="AP153" s="15"/>
      <c r="AQ153" s="15"/>
      <c r="AR153" s="15"/>
      <c r="AS153" s="15"/>
      <c r="AT153" s="15"/>
      <c r="AU153" s="15"/>
      <c r="AV153" s="15"/>
      <c r="AW153" s="15"/>
      <c r="AX153" s="15"/>
      <c r="AY153" s="15"/>
      <c r="BE153" s="15"/>
      <c r="BF153" s="15"/>
      <c r="BG153" s="15"/>
      <c r="BH153" s="15"/>
      <c r="BI153" s="15"/>
      <c r="BJ153" s="15"/>
      <c r="BK153" s="15"/>
      <c r="BL153" s="15"/>
      <c r="BM153" s="15"/>
      <c r="BN153" s="15"/>
      <c r="BO153" s="15"/>
      <c r="BP153" s="15"/>
      <c r="BQ153" s="15"/>
      <c r="BR153" s="15"/>
      <c r="BT153" s="15"/>
      <c r="BU153" s="15"/>
      <c r="BV153" s="15"/>
    </row>
    <row r="154" spans="1:74">
      <c r="A154" s="15"/>
      <c r="B154" s="15"/>
      <c r="C154" s="15"/>
      <c r="D154" s="15"/>
      <c r="E154" s="15"/>
      <c r="F154" s="15"/>
      <c r="G154" s="15"/>
      <c r="H154" s="15"/>
      <c r="I154" s="15"/>
      <c r="J154" s="131"/>
      <c r="K154" s="131"/>
      <c r="L154" s="131"/>
      <c r="M154" s="131"/>
      <c r="N154" s="131"/>
      <c r="O154" s="131"/>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7"/>
      <c r="AO154" s="15"/>
      <c r="AP154" s="15"/>
      <c r="AQ154" s="15"/>
      <c r="AR154" s="15"/>
      <c r="AS154" s="15"/>
      <c r="AT154" s="15"/>
      <c r="AU154" s="15"/>
      <c r="AV154" s="15"/>
      <c r="AW154" s="15"/>
      <c r="AX154" s="15"/>
      <c r="AY154" s="15"/>
      <c r="BE154" s="15"/>
      <c r="BF154" s="15"/>
      <c r="BG154" s="15"/>
      <c r="BH154" s="15"/>
      <c r="BI154" s="15"/>
      <c r="BJ154" s="15"/>
      <c r="BK154" s="15"/>
      <c r="BL154" s="15"/>
      <c r="BM154" s="15"/>
      <c r="BN154" s="15"/>
      <c r="BO154" s="15"/>
      <c r="BP154" s="15"/>
      <c r="BQ154" s="15"/>
      <c r="BR154" s="15"/>
      <c r="BT154" s="15"/>
      <c r="BU154" s="15"/>
      <c r="BV154" s="15"/>
    </row>
    <row r="155" spans="1:74">
      <c r="A155" s="15"/>
      <c r="B155" s="15"/>
      <c r="C155" s="15"/>
      <c r="D155" s="15"/>
      <c r="E155" s="15"/>
      <c r="F155" s="15"/>
      <c r="G155" s="15"/>
      <c r="H155" s="15"/>
      <c r="I155" s="15"/>
      <c r="J155" s="131"/>
      <c r="K155" s="131"/>
      <c r="L155" s="131"/>
      <c r="M155" s="131"/>
      <c r="N155" s="131"/>
      <c r="O155" s="131"/>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7"/>
      <c r="AO155" s="15"/>
      <c r="AP155" s="15"/>
      <c r="AQ155" s="15"/>
      <c r="AR155" s="15"/>
      <c r="AS155" s="15"/>
      <c r="AT155" s="15"/>
      <c r="AU155" s="15"/>
      <c r="AV155" s="15"/>
      <c r="AW155" s="15"/>
      <c r="AX155" s="15"/>
      <c r="AY155" s="15"/>
      <c r="BE155" s="15"/>
      <c r="BF155" s="15"/>
      <c r="BG155" s="15"/>
      <c r="BH155" s="15"/>
      <c r="BI155" s="15"/>
      <c r="BJ155" s="15"/>
      <c r="BK155" s="15"/>
      <c r="BL155" s="15"/>
      <c r="BM155" s="15"/>
      <c r="BN155" s="15"/>
      <c r="BO155" s="15"/>
      <c r="BP155" s="15"/>
      <c r="BQ155" s="15"/>
      <c r="BR155" s="15"/>
      <c r="BT155" s="15"/>
      <c r="BU155" s="15"/>
      <c r="BV155" s="15"/>
    </row>
    <row r="156" spans="1:74">
      <c r="A156" s="15"/>
      <c r="B156" s="15"/>
      <c r="C156" s="15"/>
      <c r="D156" s="15"/>
      <c r="E156" s="15"/>
      <c r="F156" s="15"/>
      <c r="G156" s="15"/>
      <c r="H156" s="15"/>
      <c r="I156" s="15"/>
      <c r="J156" s="131"/>
      <c r="K156" s="131"/>
      <c r="L156" s="131"/>
      <c r="M156" s="131"/>
      <c r="N156" s="131"/>
      <c r="O156" s="131"/>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7"/>
      <c r="AO156" s="15"/>
      <c r="AP156" s="15"/>
      <c r="AQ156" s="15"/>
      <c r="AR156" s="15"/>
      <c r="AS156" s="15"/>
      <c r="AT156" s="15"/>
      <c r="AU156" s="15"/>
      <c r="AV156" s="15"/>
      <c r="AW156" s="15"/>
      <c r="AX156" s="15"/>
      <c r="AY156" s="15"/>
      <c r="BE156" s="15"/>
      <c r="BF156" s="15"/>
      <c r="BG156" s="15"/>
      <c r="BH156" s="15"/>
      <c r="BI156" s="15"/>
      <c r="BJ156" s="15"/>
      <c r="BK156" s="15"/>
      <c r="BL156" s="15"/>
      <c r="BM156" s="15"/>
      <c r="BN156" s="15"/>
      <c r="BO156" s="15"/>
      <c r="BP156" s="15"/>
      <c r="BQ156" s="15"/>
      <c r="BR156" s="15"/>
      <c r="BT156" s="15"/>
      <c r="BU156" s="15"/>
      <c r="BV156" s="15"/>
    </row>
    <row r="157" spans="1:74">
      <c r="A157" s="15"/>
      <c r="B157" s="15"/>
      <c r="C157" s="15"/>
      <c r="D157" s="15"/>
      <c r="E157" s="15"/>
      <c r="F157" s="15"/>
      <c r="G157" s="15"/>
      <c r="H157" s="15"/>
      <c r="I157" s="15"/>
      <c r="J157" s="131"/>
      <c r="K157" s="131"/>
      <c r="L157" s="131"/>
      <c r="M157" s="131"/>
      <c r="N157" s="131"/>
      <c r="O157" s="131"/>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7"/>
      <c r="AO157" s="15"/>
      <c r="AP157" s="15"/>
      <c r="AQ157" s="15"/>
      <c r="AR157" s="15"/>
      <c r="AS157" s="15"/>
      <c r="AT157" s="15"/>
      <c r="AU157" s="15"/>
      <c r="AV157" s="15"/>
      <c r="AW157" s="15"/>
      <c r="AX157" s="15"/>
      <c r="AY157" s="15"/>
      <c r="BE157" s="15"/>
      <c r="BF157" s="15"/>
      <c r="BG157" s="15"/>
      <c r="BH157" s="15"/>
      <c r="BI157" s="15"/>
      <c r="BJ157" s="15"/>
      <c r="BK157" s="15"/>
      <c r="BL157" s="15"/>
      <c r="BM157" s="15"/>
      <c r="BN157" s="15"/>
      <c r="BO157" s="15"/>
      <c r="BP157" s="15"/>
      <c r="BQ157" s="15"/>
      <c r="BR157" s="15"/>
      <c r="BT157" s="15"/>
      <c r="BU157" s="15"/>
      <c r="BV157" s="15"/>
    </row>
    <row r="158" spans="1:74">
      <c r="A158" s="15"/>
      <c r="B158" s="15"/>
      <c r="C158" s="15"/>
      <c r="D158" s="15"/>
      <c r="E158" s="15"/>
      <c r="F158" s="15"/>
      <c r="G158" s="15"/>
      <c r="H158" s="15"/>
      <c r="I158" s="15"/>
      <c r="J158" s="131"/>
      <c r="K158" s="131"/>
      <c r="L158" s="131"/>
      <c r="M158" s="131"/>
      <c r="N158" s="131"/>
      <c r="O158" s="131"/>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7"/>
      <c r="AO158" s="15"/>
      <c r="AP158" s="15"/>
      <c r="AQ158" s="15"/>
      <c r="AR158" s="15"/>
      <c r="AS158" s="15"/>
      <c r="AT158" s="15"/>
      <c r="AU158" s="15"/>
      <c r="AV158" s="15"/>
      <c r="AW158" s="15"/>
      <c r="AX158" s="15"/>
      <c r="AY158" s="15"/>
      <c r="BE158" s="15"/>
      <c r="BF158" s="15"/>
      <c r="BG158" s="15"/>
      <c r="BH158" s="15"/>
      <c r="BI158" s="15"/>
      <c r="BJ158" s="15"/>
      <c r="BK158" s="15"/>
      <c r="BL158" s="15"/>
      <c r="BM158" s="15"/>
      <c r="BN158" s="15"/>
      <c r="BO158" s="15"/>
      <c r="BP158" s="15"/>
      <c r="BQ158" s="15"/>
      <c r="BR158" s="15"/>
      <c r="BT158" s="15"/>
      <c r="BU158" s="15"/>
      <c r="BV158" s="15"/>
    </row>
    <row r="159" spans="1:74">
      <c r="A159" s="15"/>
      <c r="B159" s="15"/>
      <c r="C159" s="15"/>
      <c r="D159" s="15"/>
      <c r="E159" s="15"/>
      <c r="F159" s="15"/>
      <c r="G159" s="15"/>
      <c r="H159" s="15"/>
      <c r="I159" s="15"/>
      <c r="J159" s="131"/>
      <c r="K159" s="131"/>
      <c r="L159" s="131"/>
      <c r="M159" s="131"/>
      <c r="N159" s="131"/>
      <c r="O159" s="131"/>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7"/>
      <c r="AO159" s="15"/>
      <c r="AP159" s="15"/>
      <c r="AQ159" s="15"/>
      <c r="AR159" s="15"/>
      <c r="AS159" s="15"/>
      <c r="AT159" s="15"/>
      <c r="AU159" s="15"/>
      <c r="AV159" s="15"/>
      <c r="AW159" s="15"/>
      <c r="AX159" s="15"/>
      <c r="AY159" s="15"/>
      <c r="BE159" s="15"/>
      <c r="BF159" s="15"/>
      <c r="BG159" s="15"/>
      <c r="BH159" s="15"/>
      <c r="BI159" s="15"/>
      <c r="BJ159" s="15"/>
      <c r="BK159" s="15"/>
      <c r="BL159" s="15"/>
      <c r="BM159" s="15"/>
      <c r="BN159" s="15"/>
      <c r="BO159" s="15"/>
      <c r="BP159" s="15"/>
      <c r="BQ159" s="15"/>
      <c r="BR159" s="15"/>
      <c r="BT159" s="15"/>
      <c r="BU159" s="15"/>
      <c r="BV159" s="15"/>
    </row>
    <row r="160" spans="1:74">
      <c r="A160" s="15"/>
      <c r="B160" s="15"/>
      <c r="C160" s="15"/>
      <c r="D160" s="15"/>
      <c r="E160" s="15"/>
      <c r="F160" s="15"/>
      <c r="G160" s="15"/>
      <c r="H160" s="15"/>
      <c r="I160" s="15"/>
      <c r="J160" s="131"/>
      <c r="K160" s="131"/>
      <c r="L160" s="131"/>
      <c r="M160" s="131"/>
      <c r="N160" s="131"/>
      <c r="O160" s="131"/>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7"/>
      <c r="AO160" s="15"/>
      <c r="AP160" s="15"/>
      <c r="AQ160" s="15"/>
      <c r="AR160" s="15"/>
      <c r="AS160" s="15"/>
      <c r="AT160" s="15"/>
      <c r="AU160" s="15"/>
      <c r="AV160" s="15"/>
      <c r="AW160" s="15"/>
      <c r="AX160" s="15"/>
      <c r="AY160" s="15"/>
      <c r="BE160" s="15"/>
      <c r="BF160" s="15"/>
      <c r="BG160" s="15"/>
      <c r="BH160" s="15"/>
      <c r="BI160" s="15"/>
      <c r="BJ160" s="15"/>
      <c r="BK160" s="15"/>
      <c r="BL160" s="15"/>
      <c r="BM160" s="15"/>
      <c r="BN160" s="15"/>
      <c r="BO160" s="15"/>
      <c r="BP160" s="15"/>
      <c r="BQ160" s="15"/>
      <c r="BR160" s="15"/>
      <c r="BT160" s="15"/>
      <c r="BU160" s="15"/>
      <c r="BV160" s="15"/>
    </row>
    <row r="161" spans="1:74">
      <c r="A161" s="15"/>
      <c r="B161" s="15"/>
      <c r="C161" s="15"/>
      <c r="D161" s="15"/>
      <c r="E161" s="15"/>
      <c r="F161" s="15"/>
      <c r="G161" s="15"/>
      <c r="H161" s="15"/>
      <c r="I161" s="15"/>
      <c r="J161" s="131"/>
      <c r="K161" s="131"/>
      <c r="L161" s="131"/>
      <c r="M161" s="131"/>
      <c r="N161" s="131"/>
      <c r="O161" s="131"/>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7"/>
      <c r="AO161" s="15"/>
      <c r="AP161" s="15"/>
      <c r="AQ161" s="15"/>
      <c r="AR161" s="15"/>
      <c r="AS161" s="15"/>
      <c r="AT161" s="15"/>
      <c r="AU161" s="15"/>
      <c r="AV161" s="15"/>
      <c r="AW161" s="15"/>
      <c r="AX161" s="15"/>
      <c r="AY161" s="15"/>
      <c r="BE161" s="15"/>
      <c r="BF161" s="15"/>
      <c r="BG161" s="15"/>
      <c r="BH161" s="15"/>
      <c r="BI161" s="15"/>
      <c r="BJ161" s="15"/>
      <c r="BK161" s="15"/>
      <c r="BL161" s="15"/>
      <c r="BM161" s="15"/>
      <c r="BN161" s="15"/>
      <c r="BO161" s="15"/>
      <c r="BP161" s="15"/>
      <c r="BQ161" s="15"/>
      <c r="BR161" s="15"/>
      <c r="BT161" s="15"/>
      <c r="BU161" s="15"/>
      <c r="BV161" s="15"/>
    </row>
    <row r="162" spans="1:74">
      <c r="A162" s="15"/>
      <c r="B162" s="15"/>
      <c r="C162" s="15"/>
      <c r="D162" s="15"/>
      <c r="E162" s="15"/>
      <c r="F162" s="15"/>
      <c r="G162" s="15"/>
      <c r="H162" s="15"/>
      <c r="I162" s="15"/>
      <c r="J162" s="131"/>
      <c r="K162" s="131"/>
      <c r="L162" s="131"/>
      <c r="M162" s="131"/>
      <c r="N162" s="131"/>
      <c r="O162" s="131"/>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7"/>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row>
    <row r="163" spans="1:74">
      <c r="A163" s="15"/>
      <c r="B163" s="15"/>
      <c r="C163" s="15"/>
      <c r="D163" s="15"/>
      <c r="E163" s="15"/>
      <c r="F163" s="15"/>
      <c r="G163" s="15"/>
      <c r="H163" s="15"/>
      <c r="I163" s="15"/>
      <c r="J163" s="131"/>
      <c r="K163" s="131"/>
      <c r="L163" s="131"/>
      <c r="M163" s="131"/>
      <c r="N163" s="131"/>
      <c r="O163" s="131"/>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7"/>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row>
    <row r="164" spans="1:74">
      <c r="A164" s="15"/>
      <c r="B164" s="15"/>
      <c r="C164" s="15"/>
      <c r="D164" s="15"/>
      <c r="E164" s="15"/>
      <c r="F164" s="15"/>
      <c r="G164" s="15"/>
      <c r="H164" s="15"/>
      <c r="I164" s="15"/>
      <c r="J164" s="131"/>
      <c r="K164" s="131"/>
      <c r="L164" s="131"/>
      <c r="M164" s="131"/>
      <c r="N164" s="131"/>
      <c r="O164" s="131"/>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7"/>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row>
    <row r="165" spans="1:74">
      <c r="A165" s="15"/>
      <c r="B165" s="15"/>
      <c r="C165" s="15"/>
      <c r="D165" s="15"/>
      <c r="E165" s="15"/>
      <c r="F165" s="15"/>
      <c r="G165" s="15"/>
      <c r="H165" s="15"/>
      <c r="I165" s="15"/>
      <c r="J165" s="131"/>
      <c r="K165" s="131"/>
      <c r="L165" s="131"/>
      <c r="M165" s="131"/>
      <c r="N165" s="131"/>
      <c r="O165" s="131"/>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7"/>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row>
    <row r="166" spans="1:74">
      <c r="A166" s="15"/>
      <c r="B166" s="15"/>
      <c r="C166" s="15"/>
      <c r="D166" s="15"/>
      <c r="E166" s="15"/>
      <c r="F166" s="15"/>
      <c r="G166" s="15"/>
      <c r="H166" s="15"/>
      <c r="I166" s="15"/>
      <c r="J166" s="131"/>
      <c r="K166" s="131"/>
      <c r="L166" s="131"/>
      <c r="M166" s="131"/>
      <c r="N166" s="131"/>
      <c r="O166" s="131"/>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7"/>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row>
    <row r="167" spans="1:74">
      <c r="A167" s="15"/>
      <c r="B167" s="15"/>
      <c r="C167" s="15"/>
      <c r="D167" s="15"/>
      <c r="E167" s="15"/>
      <c r="F167" s="15"/>
      <c r="G167" s="15"/>
      <c r="H167" s="15"/>
      <c r="I167" s="15"/>
      <c r="J167" s="131"/>
      <c r="K167" s="131"/>
      <c r="L167" s="131"/>
      <c r="M167" s="131"/>
      <c r="N167" s="131"/>
      <c r="O167" s="131"/>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7"/>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row>
    <row r="168" spans="1:74">
      <c r="A168" s="15"/>
      <c r="B168" s="15"/>
      <c r="C168" s="15"/>
      <c r="D168" s="15"/>
      <c r="E168" s="15"/>
      <c r="F168" s="15"/>
      <c r="G168" s="15"/>
      <c r="H168" s="15"/>
      <c r="I168" s="15"/>
      <c r="J168" s="131"/>
      <c r="K168" s="131"/>
      <c r="L168" s="131"/>
      <c r="M168" s="131"/>
      <c r="N168" s="131"/>
      <c r="O168" s="131"/>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7"/>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row>
    <row r="169" spans="1:74">
      <c r="A169" s="15"/>
      <c r="B169" s="15"/>
      <c r="C169" s="15"/>
      <c r="D169" s="15"/>
      <c r="E169" s="15"/>
      <c r="F169" s="15"/>
      <c r="G169" s="15"/>
      <c r="H169" s="15"/>
      <c r="I169" s="15"/>
      <c r="J169" s="131"/>
      <c r="K169" s="131"/>
      <c r="L169" s="131"/>
      <c r="M169" s="131"/>
      <c r="N169" s="131"/>
      <c r="O169" s="131"/>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7"/>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row>
    <row r="170" spans="1:74">
      <c r="A170" s="15"/>
      <c r="B170" s="15"/>
      <c r="C170" s="15"/>
      <c r="D170" s="15"/>
      <c r="E170" s="15"/>
      <c r="F170" s="15"/>
      <c r="G170" s="15"/>
      <c r="H170" s="15"/>
      <c r="I170" s="15"/>
      <c r="J170" s="131"/>
      <c r="K170" s="131"/>
      <c r="L170" s="131"/>
      <c r="M170" s="131"/>
      <c r="N170" s="131"/>
      <c r="O170" s="131"/>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7"/>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row>
    <row r="171" spans="1:74">
      <c r="A171" s="15"/>
      <c r="B171" s="15"/>
      <c r="C171" s="15"/>
      <c r="D171" s="15"/>
      <c r="E171" s="15"/>
      <c r="F171" s="15"/>
      <c r="G171" s="15"/>
      <c r="H171" s="15"/>
      <c r="I171" s="15"/>
      <c r="J171" s="131"/>
      <c r="K171" s="131"/>
      <c r="L171" s="131"/>
      <c r="M171" s="131"/>
      <c r="N171" s="131"/>
      <c r="O171" s="131"/>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7"/>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row>
    <row r="172" spans="1:74">
      <c r="A172" s="15"/>
      <c r="B172" s="15"/>
      <c r="C172" s="15"/>
      <c r="D172" s="15"/>
      <c r="E172" s="15"/>
      <c r="F172" s="15"/>
      <c r="G172" s="15"/>
      <c r="H172" s="15"/>
      <c r="I172" s="15"/>
      <c r="J172" s="131"/>
      <c r="K172" s="131"/>
      <c r="L172" s="131"/>
      <c r="M172" s="131"/>
      <c r="N172" s="131"/>
      <c r="O172" s="131"/>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7"/>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row>
    <row r="173" spans="1:74">
      <c r="A173" s="15"/>
      <c r="B173" s="15"/>
      <c r="C173" s="15"/>
      <c r="D173" s="15"/>
      <c r="E173" s="15"/>
      <c r="F173" s="15"/>
      <c r="G173" s="15"/>
      <c r="H173" s="15"/>
      <c r="I173" s="15"/>
      <c r="J173" s="131"/>
      <c r="K173" s="131"/>
      <c r="L173" s="131"/>
      <c r="M173" s="131"/>
      <c r="N173" s="131"/>
      <c r="O173" s="131"/>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7"/>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row>
    <row r="174" spans="1:74">
      <c r="A174" s="15"/>
      <c r="B174" s="15"/>
      <c r="C174" s="15"/>
      <c r="D174" s="15"/>
      <c r="E174" s="15"/>
      <c r="F174" s="15"/>
      <c r="G174" s="15"/>
      <c r="H174" s="15"/>
      <c r="I174" s="15"/>
      <c r="J174" s="131"/>
      <c r="K174" s="131"/>
      <c r="L174" s="131"/>
      <c r="M174" s="131"/>
      <c r="N174" s="131"/>
      <c r="O174" s="131"/>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7"/>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row>
    <row r="175" spans="1:74">
      <c r="A175" s="15"/>
      <c r="B175" s="15"/>
      <c r="C175" s="15"/>
      <c r="D175" s="15"/>
      <c r="E175" s="15"/>
      <c r="F175" s="15"/>
      <c r="G175" s="15"/>
      <c r="H175" s="15"/>
      <c r="I175" s="15"/>
      <c r="J175" s="131"/>
      <c r="K175" s="131"/>
      <c r="L175" s="131"/>
      <c r="M175" s="131"/>
      <c r="N175" s="131"/>
      <c r="O175" s="131"/>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7"/>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row>
    <row r="176" spans="1:74">
      <c r="A176" s="15"/>
      <c r="B176" s="15"/>
      <c r="C176" s="15"/>
      <c r="D176" s="15"/>
      <c r="E176" s="15"/>
      <c r="F176" s="15"/>
      <c r="G176" s="15"/>
      <c r="H176" s="15"/>
      <c r="I176" s="15"/>
      <c r="J176" s="131"/>
      <c r="K176" s="131"/>
      <c r="L176" s="131"/>
      <c r="M176" s="131"/>
      <c r="N176" s="131"/>
      <c r="O176" s="131"/>
      <c r="P176" s="15"/>
      <c r="Y176" s="15"/>
      <c r="Z176" s="15"/>
      <c r="AA176" s="15"/>
      <c r="AB176" s="15"/>
      <c r="AC176" s="15"/>
      <c r="AD176" s="15"/>
      <c r="AE176" s="15"/>
      <c r="AF176" s="15"/>
      <c r="AG176" s="15"/>
      <c r="AH176" s="15"/>
      <c r="AI176" s="15"/>
      <c r="AJ176" s="15"/>
      <c r="AK176" s="15"/>
      <c r="AL176" s="15"/>
      <c r="AM176" s="15"/>
      <c r="AN176" s="17"/>
      <c r="AO176" s="15"/>
      <c r="AP176" s="15"/>
      <c r="AQ176" s="15"/>
      <c r="AR176" s="15"/>
      <c r="AS176" s="15"/>
      <c r="AT176" s="15"/>
      <c r="AU176" s="15"/>
      <c r="AV176" s="15"/>
      <c r="AW176" s="15"/>
      <c r="AX176" s="15"/>
      <c r="AY176" s="15"/>
      <c r="AZ176" s="15"/>
      <c r="BA176" s="15"/>
      <c r="BB176" s="15"/>
      <c r="BC176" s="15"/>
      <c r="BD176" s="15"/>
      <c r="BE176" s="15"/>
      <c r="BS176" s="15"/>
    </row>
    <row r="177" spans="1:71">
      <c r="A177" s="15"/>
      <c r="B177" s="15"/>
      <c r="C177" s="15"/>
      <c r="D177" s="15"/>
      <c r="E177" s="15"/>
      <c r="F177" s="15"/>
      <c r="G177" s="15"/>
      <c r="H177" s="15"/>
      <c r="I177" s="15"/>
      <c r="J177" s="131"/>
      <c r="K177" s="131"/>
      <c r="L177" s="131"/>
      <c r="M177" s="131"/>
      <c r="N177" s="131"/>
      <c r="O177" s="131"/>
      <c r="P177" s="15"/>
      <c r="AF177" s="15"/>
      <c r="AG177" s="15"/>
      <c r="AH177" s="15"/>
      <c r="AI177" s="15"/>
      <c r="AJ177" s="15"/>
      <c r="AK177" s="15"/>
      <c r="AL177" s="15"/>
      <c r="AM177" s="15"/>
      <c r="AN177" s="17"/>
      <c r="AO177" s="15"/>
      <c r="AP177" s="15"/>
      <c r="AQ177" s="15"/>
      <c r="AR177" s="15"/>
      <c r="AS177" s="15"/>
      <c r="AT177" s="15"/>
      <c r="AU177" s="15"/>
      <c r="AV177" s="15"/>
      <c r="AW177" s="15"/>
      <c r="AX177" s="15"/>
      <c r="AY177" s="15"/>
      <c r="AZ177" s="15"/>
      <c r="BA177" s="15"/>
      <c r="BB177" s="15"/>
      <c r="BC177" s="15"/>
      <c r="BD177" s="15"/>
      <c r="BE177" s="15"/>
      <c r="BS177" s="15"/>
    </row>
    <row r="178" spans="1:71">
      <c r="A178" s="15"/>
      <c r="B178" s="15"/>
      <c r="C178" s="15"/>
      <c r="D178" s="15"/>
      <c r="E178" s="15"/>
      <c r="F178" s="15"/>
      <c r="G178" s="15"/>
      <c r="H178" s="15"/>
      <c r="I178" s="15"/>
      <c r="J178" s="131"/>
      <c r="K178" s="131"/>
      <c r="L178" s="131"/>
      <c r="M178" s="131"/>
      <c r="N178" s="131"/>
      <c r="O178" s="131"/>
      <c r="P178" s="15"/>
      <c r="AF178" s="15"/>
      <c r="AG178" s="15"/>
      <c r="AH178" s="15"/>
      <c r="AI178" s="15"/>
      <c r="AJ178" s="15"/>
      <c r="AK178" s="15"/>
      <c r="AL178" s="15"/>
      <c r="AM178" s="15"/>
      <c r="AN178" s="17"/>
      <c r="AO178" s="15"/>
      <c r="AP178" s="15"/>
      <c r="AQ178" s="15"/>
      <c r="AR178" s="15"/>
      <c r="AS178" s="15"/>
      <c r="AT178" s="15"/>
      <c r="AU178" s="15"/>
      <c r="AV178" s="15"/>
      <c r="AW178" s="15"/>
      <c r="AX178" s="15"/>
      <c r="AY178" s="15"/>
      <c r="AZ178" s="15"/>
      <c r="BA178" s="15"/>
      <c r="BB178" s="15"/>
      <c r="BC178" s="15"/>
      <c r="BD178" s="15"/>
      <c r="BE178" s="15"/>
      <c r="BS178" s="15"/>
    </row>
    <row r="179" spans="1:71">
      <c r="A179" s="15"/>
      <c r="B179" s="15"/>
      <c r="C179" s="15"/>
      <c r="D179" s="15"/>
      <c r="E179" s="15"/>
      <c r="F179" s="15"/>
      <c r="G179" s="15"/>
      <c r="H179" s="15"/>
      <c r="I179" s="15"/>
      <c r="J179" s="131"/>
      <c r="K179" s="131"/>
      <c r="L179" s="131"/>
      <c r="M179" s="131"/>
      <c r="N179" s="131"/>
      <c r="O179" s="131"/>
      <c r="P179" s="15"/>
      <c r="AF179" s="15"/>
      <c r="AG179" s="15"/>
      <c r="AH179" s="15"/>
      <c r="AI179" s="15"/>
      <c r="AJ179" s="15"/>
      <c r="AK179" s="15"/>
      <c r="AL179" s="15"/>
      <c r="AM179" s="15"/>
      <c r="AN179" s="17"/>
      <c r="AO179" s="15"/>
      <c r="AP179" s="15"/>
      <c r="AQ179" s="15"/>
      <c r="AR179" s="15"/>
      <c r="AS179" s="15"/>
      <c r="AT179" s="15"/>
      <c r="AU179" s="15"/>
      <c r="AV179" s="15"/>
      <c r="AW179" s="15"/>
      <c r="AX179" s="15"/>
      <c r="AY179" s="15"/>
      <c r="AZ179" s="15"/>
      <c r="BA179" s="15"/>
      <c r="BB179" s="15"/>
      <c r="BC179" s="15"/>
      <c r="BD179" s="15"/>
      <c r="BE179" s="15"/>
      <c r="BS179" s="15"/>
    </row>
    <row r="180" spans="1:71">
      <c r="A180" s="15"/>
      <c r="B180" s="15"/>
      <c r="C180" s="15"/>
      <c r="D180" s="15"/>
      <c r="E180" s="15"/>
      <c r="F180" s="15"/>
      <c r="G180" s="15"/>
      <c r="H180" s="15"/>
      <c r="I180" s="15"/>
      <c r="J180" s="131"/>
      <c r="K180" s="131"/>
      <c r="L180" s="131"/>
      <c r="M180" s="131"/>
      <c r="N180" s="131"/>
      <c r="O180" s="131"/>
      <c r="P180" s="15"/>
      <c r="AF180" s="15"/>
      <c r="AG180" s="15"/>
      <c r="AH180" s="15"/>
      <c r="AI180" s="15"/>
      <c r="AJ180" s="15"/>
      <c r="AK180" s="15"/>
      <c r="AL180" s="15"/>
      <c r="AM180" s="15"/>
      <c r="AN180" s="17"/>
      <c r="AO180" s="15"/>
      <c r="AP180" s="15"/>
      <c r="AQ180" s="15"/>
      <c r="AR180" s="15"/>
      <c r="AS180" s="15"/>
      <c r="AT180" s="15"/>
      <c r="AU180" s="15"/>
      <c r="AV180" s="15"/>
      <c r="AW180" s="15"/>
      <c r="AX180" s="15"/>
      <c r="AY180" s="15"/>
      <c r="AZ180" s="15"/>
      <c r="BA180" s="15"/>
      <c r="BB180" s="15"/>
      <c r="BC180" s="15"/>
      <c r="BD180" s="15"/>
      <c r="BE180" s="15"/>
      <c r="BS180" s="15"/>
    </row>
    <row r="181" spans="1:71">
      <c r="A181" s="15"/>
      <c r="B181" s="15"/>
      <c r="C181" s="15"/>
      <c r="D181" s="15"/>
      <c r="E181" s="15"/>
      <c r="F181" s="15"/>
      <c r="G181" s="15"/>
      <c r="H181" s="15"/>
      <c r="I181" s="15"/>
      <c r="J181" s="131"/>
      <c r="K181" s="131"/>
      <c r="L181" s="131"/>
      <c r="M181" s="131"/>
      <c r="N181" s="131"/>
      <c r="O181" s="131"/>
      <c r="P181" s="15"/>
      <c r="AF181" s="15"/>
      <c r="AG181" s="15"/>
      <c r="AH181" s="15"/>
      <c r="AI181" s="15"/>
      <c r="AJ181" s="15"/>
      <c r="AK181" s="15"/>
      <c r="AL181" s="15"/>
      <c r="AM181" s="15"/>
      <c r="AN181" s="17"/>
      <c r="AO181" s="15"/>
      <c r="AP181" s="15"/>
      <c r="AQ181" s="15"/>
      <c r="AR181" s="15"/>
      <c r="AS181" s="15"/>
      <c r="AT181" s="15"/>
      <c r="AU181" s="15"/>
      <c r="AV181" s="15"/>
      <c r="AW181" s="15"/>
      <c r="AX181" s="15"/>
      <c r="AY181" s="15"/>
      <c r="AZ181" s="15"/>
      <c r="BA181" s="15"/>
      <c r="BB181" s="15"/>
      <c r="BC181" s="15"/>
      <c r="BD181" s="15"/>
      <c r="BE181" s="15"/>
      <c r="BS181" s="1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93"/>
  <sheetViews>
    <sheetView showGridLines="0" zoomScale="85" zoomScaleNormal="85" workbookViewId="0">
      <selection activeCell="H33" sqref="H33"/>
    </sheetView>
  </sheetViews>
  <sheetFormatPr defaultRowHeight="14.5"/>
  <cols>
    <col min="1" max="1" width="21.7265625" customWidth="1"/>
    <col min="2" max="7" width="9" customWidth="1"/>
    <col min="8" max="8" width="7" customWidth="1"/>
    <col min="9" max="9" width="44" customWidth="1"/>
    <col min="10" max="15" width="9.1796875" customWidth="1"/>
    <col min="16" max="16" width="7.453125" customWidth="1"/>
    <col min="17" max="17" width="28.7265625" customWidth="1"/>
    <col min="18" max="23" width="9.453125" customWidth="1"/>
    <col min="26" max="26" width="20.7265625" bestFit="1" customWidth="1"/>
    <col min="27" max="40" width="13.54296875" customWidth="1"/>
    <col min="44" max="44" width="13.7265625" customWidth="1"/>
    <col min="45" max="45" width="10.54296875" customWidth="1"/>
    <col min="46" max="46" width="11.54296875" customWidth="1"/>
    <col min="48" max="48" width="21" customWidth="1"/>
    <col min="54" max="54" width="20" customWidth="1"/>
  </cols>
  <sheetData>
    <row r="1" spans="1:66" s="16" customFormat="1" ht="42.4" customHeight="1">
      <c r="A1" s="21" t="s">
        <v>148</v>
      </c>
    </row>
    <row r="2" spans="1:66">
      <c r="A2" s="20"/>
      <c r="B2" s="20"/>
      <c r="C2" s="20"/>
      <c r="D2" s="20"/>
      <c r="E2" s="58"/>
      <c r="F2" s="58"/>
      <c r="G2" s="58"/>
      <c r="H2" s="58"/>
      <c r="I2" s="58"/>
      <c r="J2" s="58"/>
      <c r="K2" s="58"/>
      <c r="L2" s="58"/>
      <c r="M2" s="58"/>
      <c r="N2" s="58"/>
      <c r="O2" s="58"/>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5"/>
      <c r="BF2" s="5"/>
      <c r="BG2" s="5"/>
      <c r="BH2" s="5"/>
      <c r="BI2" s="5"/>
      <c r="BJ2" s="5"/>
      <c r="BK2" s="5"/>
      <c r="BL2" s="5"/>
      <c r="BM2" s="5"/>
      <c r="BN2" s="5"/>
    </row>
    <row r="3" spans="1:66" s="7" customFormat="1">
      <c r="A3" s="135" t="s">
        <v>80</v>
      </c>
      <c r="B3" s="136"/>
      <c r="C3" s="136"/>
      <c r="D3" s="136"/>
      <c r="E3" s="136"/>
      <c r="F3" s="136"/>
      <c r="G3" s="136"/>
      <c r="H3" s="136"/>
      <c r="I3" s="135" t="s">
        <v>78</v>
      </c>
      <c r="J3" s="136"/>
      <c r="K3" s="136"/>
      <c r="L3" s="136"/>
      <c r="M3" s="136"/>
      <c r="N3" s="136"/>
      <c r="O3" s="136"/>
      <c r="P3" s="137"/>
      <c r="Q3" s="135" t="s">
        <v>27</v>
      </c>
      <c r="R3" s="138"/>
      <c r="S3" s="138"/>
      <c r="T3" s="138"/>
      <c r="U3" s="138"/>
      <c r="V3" s="138"/>
      <c r="W3" s="138"/>
      <c r="X3" s="138"/>
      <c r="Y3" s="135" t="s">
        <v>26</v>
      </c>
      <c r="Z3" s="138"/>
      <c r="AA3" s="138"/>
      <c r="AB3" s="138"/>
      <c r="AC3" s="138"/>
      <c r="AD3" s="138"/>
      <c r="AE3" s="138"/>
      <c r="AF3" s="138"/>
      <c r="AG3" s="138"/>
      <c r="AH3" s="138"/>
      <c r="AI3" s="138"/>
      <c r="AJ3" s="138"/>
      <c r="AK3" s="138"/>
      <c r="AL3" s="138"/>
      <c r="AM3" s="138"/>
      <c r="AN3" s="138"/>
      <c r="AO3" s="138"/>
      <c r="BG3" s="136"/>
      <c r="BH3" s="136"/>
      <c r="BI3" s="136"/>
      <c r="BJ3" s="136"/>
      <c r="BK3" s="136"/>
      <c r="BL3" s="136"/>
      <c r="BM3" s="136"/>
      <c r="BN3" s="136"/>
    </row>
    <row r="4" spans="1:66" ht="43.5">
      <c r="A4" s="288" t="s">
        <v>6</v>
      </c>
      <c r="B4" s="289" t="s">
        <v>1</v>
      </c>
      <c r="C4" s="289" t="s">
        <v>2</v>
      </c>
      <c r="D4" s="289" t="s">
        <v>3</v>
      </c>
      <c r="E4" s="289" t="s">
        <v>4</v>
      </c>
      <c r="F4" s="289" t="s">
        <v>138</v>
      </c>
      <c r="G4" s="290" t="s">
        <v>139</v>
      </c>
      <c r="H4" s="58"/>
      <c r="I4" s="139" t="s">
        <v>77</v>
      </c>
      <c r="J4" s="91" t="s">
        <v>1</v>
      </c>
      <c r="K4" s="91" t="s">
        <v>2</v>
      </c>
      <c r="L4" s="91" t="s">
        <v>3</v>
      </c>
      <c r="M4" s="91" t="s">
        <v>4</v>
      </c>
      <c r="N4" s="91" t="s">
        <v>138</v>
      </c>
      <c r="O4" s="92" t="s">
        <v>139</v>
      </c>
      <c r="P4" s="85"/>
      <c r="Q4" s="299" t="s">
        <v>82</v>
      </c>
      <c r="R4" s="300" t="s">
        <v>1</v>
      </c>
      <c r="S4" s="301" t="s">
        <v>2</v>
      </c>
      <c r="T4" s="301" t="s">
        <v>3</v>
      </c>
      <c r="U4" s="301" t="s">
        <v>4</v>
      </c>
      <c r="V4" s="289" t="s">
        <v>138</v>
      </c>
      <c r="W4" s="290" t="s">
        <v>139</v>
      </c>
      <c r="X4" s="20"/>
      <c r="Y4" s="319" t="s">
        <v>0</v>
      </c>
      <c r="Z4" s="320" t="s">
        <v>6</v>
      </c>
      <c r="AA4" s="321" t="s">
        <v>11</v>
      </c>
      <c r="AB4" s="321" t="s">
        <v>12</v>
      </c>
      <c r="AC4" s="321" t="s">
        <v>14</v>
      </c>
      <c r="AD4" s="321" t="s">
        <v>13</v>
      </c>
      <c r="AE4" s="321" t="s">
        <v>15</v>
      </c>
      <c r="AF4" s="321" t="s">
        <v>16</v>
      </c>
      <c r="AG4" s="321" t="s">
        <v>102</v>
      </c>
      <c r="AH4" s="321" t="s">
        <v>17</v>
      </c>
      <c r="AI4" s="224" t="s">
        <v>19</v>
      </c>
      <c r="AJ4" s="321" t="s">
        <v>20</v>
      </c>
      <c r="AK4" s="321" t="s">
        <v>21</v>
      </c>
      <c r="AL4" s="224" t="s">
        <v>22</v>
      </c>
      <c r="AM4" s="321" t="s">
        <v>103</v>
      </c>
      <c r="AN4" s="322" t="s">
        <v>99</v>
      </c>
      <c r="AO4" s="20"/>
      <c r="AP4" s="15"/>
      <c r="AQ4" s="15"/>
      <c r="AR4" s="15"/>
      <c r="AS4" s="15"/>
      <c r="AT4" s="15"/>
      <c r="AU4" s="15"/>
      <c r="AV4" s="15"/>
      <c r="AW4" s="15"/>
      <c r="AX4" s="15"/>
      <c r="AY4" s="15"/>
      <c r="AZ4" s="15"/>
      <c r="BA4" s="15"/>
      <c r="BB4" s="15"/>
      <c r="BC4" s="15"/>
      <c r="BD4" s="15"/>
      <c r="BG4" s="5"/>
      <c r="BH4" s="5"/>
      <c r="BI4" s="5"/>
      <c r="BJ4" s="5"/>
      <c r="BK4" s="5"/>
      <c r="BL4" s="5"/>
      <c r="BM4" s="5"/>
      <c r="BN4" s="5"/>
    </row>
    <row r="5" spans="1:66">
      <c r="A5" s="291" t="s">
        <v>8</v>
      </c>
      <c r="B5" s="174">
        <v>1732</v>
      </c>
      <c r="C5" s="174">
        <v>1785</v>
      </c>
      <c r="D5" s="174">
        <v>1931</v>
      </c>
      <c r="E5" s="174">
        <v>2133</v>
      </c>
      <c r="F5" s="174">
        <v>2229</v>
      </c>
      <c r="G5" s="175">
        <v>2223</v>
      </c>
      <c r="H5" s="58"/>
      <c r="I5" s="93" t="s">
        <v>8</v>
      </c>
      <c r="J5" s="295">
        <v>36.74084130586963</v>
      </c>
      <c r="K5" s="295">
        <v>37.082433106199097</v>
      </c>
      <c r="L5" s="295">
        <v>39.403338366730601</v>
      </c>
      <c r="M5" s="295">
        <v>42.838206940874038</v>
      </c>
      <c r="N5" s="295">
        <v>43.790027896742757</v>
      </c>
      <c r="O5" s="296">
        <v>43.395931753406472</v>
      </c>
      <c r="P5" s="20"/>
      <c r="Q5" s="302" t="s">
        <v>11</v>
      </c>
      <c r="R5" s="177">
        <f>AA9</f>
        <v>517</v>
      </c>
      <c r="S5" s="303">
        <f>AA15</f>
        <v>524</v>
      </c>
      <c r="T5" s="303">
        <f>AA21</f>
        <v>582</v>
      </c>
      <c r="U5" s="303">
        <f>AA27</f>
        <v>645</v>
      </c>
      <c r="V5" s="304">
        <f>AA32</f>
        <v>561</v>
      </c>
      <c r="W5" s="305">
        <f>AA37</f>
        <v>677</v>
      </c>
      <c r="X5" s="20"/>
      <c r="Y5" s="28" t="s">
        <v>1</v>
      </c>
      <c r="Z5" s="324" t="s">
        <v>8</v>
      </c>
      <c r="AA5" s="177">
        <v>46</v>
      </c>
      <c r="AB5" s="177">
        <v>622</v>
      </c>
      <c r="AC5" s="177">
        <v>193</v>
      </c>
      <c r="AD5" s="177">
        <v>95</v>
      </c>
      <c r="AE5" s="177">
        <v>14</v>
      </c>
      <c r="AF5" s="177">
        <v>39</v>
      </c>
      <c r="AG5" s="177">
        <v>70</v>
      </c>
      <c r="AH5" s="177">
        <v>27</v>
      </c>
      <c r="AI5" s="177">
        <v>200</v>
      </c>
      <c r="AJ5" s="177">
        <v>86</v>
      </c>
      <c r="AK5" s="177">
        <v>5</v>
      </c>
      <c r="AL5" s="177">
        <v>208</v>
      </c>
      <c r="AM5" s="177">
        <v>124</v>
      </c>
      <c r="AN5" s="314">
        <v>3</v>
      </c>
      <c r="AO5" s="20"/>
      <c r="AP5" s="15"/>
      <c r="AQ5" s="15"/>
      <c r="AR5" s="15"/>
      <c r="AS5" s="15"/>
      <c r="AT5" s="15"/>
      <c r="AU5" s="15"/>
      <c r="AV5" s="15"/>
      <c r="AW5" s="15"/>
      <c r="AX5" s="15"/>
      <c r="AY5" s="15"/>
      <c r="AZ5" s="15"/>
      <c r="BA5" s="15"/>
      <c r="BB5" s="15"/>
      <c r="BC5" s="15"/>
      <c r="BD5" s="15"/>
      <c r="BG5" s="5"/>
      <c r="BH5" s="5"/>
      <c r="BI5" s="5"/>
      <c r="BJ5" s="5"/>
      <c r="BK5" s="5"/>
      <c r="BL5" s="5"/>
      <c r="BM5" s="5"/>
      <c r="BN5" s="5"/>
    </row>
    <row r="6" spans="1:66">
      <c r="A6" s="272" t="s">
        <v>104</v>
      </c>
      <c r="B6" s="144">
        <v>1698</v>
      </c>
      <c r="C6" s="144">
        <v>1865</v>
      </c>
      <c r="D6" s="144">
        <v>2018</v>
      </c>
      <c r="E6" s="144">
        <v>2166</v>
      </c>
      <c r="F6" s="144">
        <v>2017</v>
      </c>
      <c r="G6" s="180">
        <v>2464</v>
      </c>
      <c r="H6" s="58"/>
      <c r="I6" s="93" t="s">
        <v>104</v>
      </c>
      <c r="J6" s="295">
        <v>36.019600772151634</v>
      </c>
      <c r="K6" s="295">
        <v>38.74439089247133</v>
      </c>
      <c r="L6" s="295">
        <v>41.178631188017796</v>
      </c>
      <c r="M6" s="295">
        <v>43.500964010282772</v>
      </c>
      <c r="N6" s="295">
        <v>39.625162076146317</v>
      </c>
      <c r="O6" s="296">
        <v>48.100573927302541</v>
      </c>
      <c r="P6" s="20"/>
      <c r="Q6" s="306" t="s">
        <v>12</v>
      </c>
      <c r="R6" s="40">
        <f>AB9</f>
        <v>3649</v>
      </c>
      <c r="S6" s="307">
        <f>AB15</f>
        <v>3997</v>
      </c>
      <c r="T6" s="307">
        <f>AB21</f>
        <v>4223</v>
      </c>
      <c r="U6" s="307">
        <f>AB27</f>
        <v>4053</v>
      </c>
      <c r="V6" s="308">
        <f>AB32</f>
        <v>3737</v>
      </c>
      <c r="W6" s="309">
        <f>AB37</f>
        <v>4052</v>
      </c>
      <c r="X6" s="20"/>
      <c r="Y6" s="30"/>
      <c r="Z6" s="142" t="s">
        <v>104</v>
      </c>
      <c r="AA6" s="40">
        <v>96</v>
      </c>
      <c r="AB6" s="40">
        <v>552</v>
      </c>
      <c r="AC6" s="40">
        <v>231</v>
      </c>
      <c r="AD6" s="40">
        <v>98</v>
      </c>
      <c r="AE6" s="40">
        <v>14</v>
      </c>
      <c r="AF6" s="40">
        <v>50</v>
      </c>
      <c r="AG6" s="40">
        <v>85</v>
      </c>
      <c r="AH6" s="40">
        <v>60</v>
      </c>
      <c r="AI6" s="40">
        <v>153</v>
      </c>
      <c r="AJ6" s="40">
        <v>53</v>
      </c>
      <c r="AK6" s="40">
        <v>16</v>
      </c>
      <c r="AL6" s="40">
        <v>192</v>
      </c>
      <c r="AM6" s="40">
        <v>91</v>
      </c>
      <c r="AN6" s="184">
        <v>7</v>
      </c>
      <c r="AO6" s="20"/>
      <c r="AP6" s="15"/>
      <c r="AQ6" s="15"/>
      <c r="AR6" s="15"/>
      <c r="AS6" s="15"/>
      <c r="AT6" s="15"/>
      <c r="AU6" s="15"/>
      <c r="AV6" s="15"/>
      <c r="AW6" s="15"/>
      <c r="AX6" s="15"/>
      <c r="AY6" s="15"/>
      <c r="AZ6" s="15"/>
      <c r="BA6" s="15"/>
      <c r="BB6" s="15"/>
      <c r="BC6" s="15"/>
      <c r="BD6" s="15"/>
      <c r="BG6" s="5"/>
      <c r="BH6" s="5"/>
      <c r="BI6" s="5"/>
      <c r="BJ6" s="5"/>
      <c r="BK6" s="5"/>
      <c r="BL6" s="5"/>
      <c r="BM6" s="5"/>
      <c r="BN6" s="5"/>
    </row>
    <row r="7" spans="1:66">
      <c r="A7" s="272" t="s">
        <v>101</v>
      </c>
      <c r="B7" s="144">
        <v>6310</v>
      </c>
      <c r="C7" s="292">
        <v>6891</v>
      </c>
      <c r="D7" s="144">
        <v>7269</v>
      </c>
      <c r="E7" s="144">
        <v>7504</v>
      </c>
      <c r="F7" s="144">
        <v>6795</v>
      </c>
      <c r="G7" s="180">
        <v>7439</v>
      </c>
      <c r="H7" s="58"/>
      <c r="I7" s="93" t="s">
        <v>101</v>
      </c>
      <c r="J7" s="295">
        <v>133.85375787531024</v>
      </c>
      <c r="K7" s="295">
        <v>143.1568888150241</v>
      </c>
      <c r="L7" s="295">
        <v>148.32877606823655</v>
      </c>
      <c r="M7" s="295">
        <v>150.70694087403598</v>
      </c>
      <c r="N7" s="295">
        <v>133.49180778751327</v>
      </c>
      <c r="O7" s="296">
        <v>145.21922461250148</v>
      </c>
      <c r="P7" s="20"/>
      <c r="Q7" s="306" t="s">
        <v>14</v>
      </c>
      <c r="R7" s="40">
        <f>AC9</f>
        <v>1505</v>
      </c>
      <c r="S7" s="40">
        <f>AC15</f>
        <v>1512</v>
      </c>
      <c r="T7" s="40">
        <f>AC21</f>
        <v>1570</v>
      </c>
      <c r="U7" s="40">
        <f>AC27</f>
        <v>1884</v>
      </c>
      <c r="V7" s="308">
        <f>AC32</f>
        <v>1679</v>
      </c>
      <c r="W7" s="309">
        <f>AC37</f>
        <v>1903</v>
      </c>
      <c r="X7" s="20"/>
      <c r="Y7" s="30"/>
      <c r="Z7" s="142" t="s">
        <v>101</v>
      </c>
      <c r="AA7" s="40">
        <v>334</v>
      </c>
      <c r="AB7" s="40">
        <v>2115</v>
      </c>
      <c r="AC7" s="40">
        <v>993</v>
      </c>
      <c r="AD7" s="40">
        <v>276</v>
      </c>
      <c r="AE7" s="40">
        <v>65</v>
      </c>
      <c r="AF7" s="40">
        <v>183</v>
      </c>
      <c r="AG7" s="40">
        <v>368</v>
      </c>
      <c r="AH7" s="40">
        <v>152</v>
      </c>
      <c r="AI7" s="40">
        <v>387</v>
      </c>
      <c r="AJ7" s="40">
        <v>148</v>
      </c>
      <c r="AK7" s="40">
        <v>69</v>
      </c>
      <c r="AL7" s="40">
        <v>733</v>
      </c>
      <c r="AM7" s="40">
        <v>451</v>
      </c>
      <c r="AN7" s="184">
        <v>36</v>
      </c>
      <c r="AO7" s="20"/>
      <c r="AP7" s="15"/>
      <c r="AQ7" s="15"/>
      <c r="AR7" s="15"/>
      <c r="AS7" s="15"/>
      <c r="AT7" s="15"/>
      <c r="AU7" s="15"/>
      <c r="AV7" s="15"/>
      <c r="AW7" s="15"/>
      <c r="AX7" s="15"/>
      <c r="AY7" s="15"/>
      <c r="AZ7" s="15"/>
      <c r="BA7" s="15"/>
      <c r="BB7" s="15"/>
      <c r="BC7" s="15"/>
      <c r="BD7" s="15"/>
      <c r="BG7" s="5"/>
      <c r="BH7" s="5"/>
      <c r="BI7" s="5"/>
      <c r="BJ7" s="5"/>
      <c r="BK7" s="5"/>
      <c r="BL7" s="5"/>
      <c r="BM7" s="5"/>
      <c r="BN7" s="5"/>
    </row>
    <row r="8" spans="1:66">
      <c r="A8" s="272" t="s">
        <v>9</v>
      </c>
      <c r="B8" s="144">
        <v>812</v>
      </c>
      <c r="C8" s="144">
        <v>899</v>
      </c>
      <c r="D8" s="144">
        <v>966</v>
      </c>
      <c r="E8" s="144">
        <v>1027</v>
      </c>
      <c r="F8" s="144">
        <v>833</v>
      </c>
      <c r="G8" s="180">
        <v>957</v>
      </c>
      <c r="H8" s="58"/>
      <c r="I8" s="93" t="s">
        <v>9</v>
      </c>
      <c r="J8" s="295">
        <v>17.224920981735643</v>
      </c>
      <c r="K8" s="295">
        <v>18.676250623234168</v>
      </c>
      <c r="L8" s="295">
        <v>19.711872015671549</v>
      </c>
      <c r="M8" s="295">
        <v>20.625803341902312</v>
      </c>
      <c r="N8" s="295">
        <v>16.36477937998507</v>
      </c>
      <c r="O8" s="296">
        <v>18.681919337836256</v>
      </c>
      <c r="P8" s="20"/>
      <c r="Q8" s="306" t="s">
        <v>13</v>
      </c>
      <c r="R8" s="40">
        <f>AD9</f>
        <v>497</v>
      </c>
      <c r="S8" s="40">
        <f>AD15</f>
        <v>583</v>
      </c>
      <c r="T8" s="307">
        <f>AD21</f>
        <v>558</v>
      </c>
      <c r="U8" s="307">
        <f>AD27</f>
        <v>662</v>
      </c>
      <c r="V8" s="308">
        <f>AD32</f>
        <v>644</v>
      </c>
      <c r="W8" s="309">
        <f>AD37</f>
        <v>751</v>
      </c>
      <c r="X8" s="20"/>
      <c r="Y8" s="30"/>
      <c r="Z8" s="142" t="s">
        <v>9</v>
      </c>
      <c r="AA8" s="40">
        <v>41</v>
      </c>
      <c r="AB8" s="40">
        <v>360</v>
      </c>
      <c r="AC8" s="40">
        <v>88</v>
      </c>
      <c r="AD8" s="40">
        <v>28</v>
      </c>
      <c r="AE8" s="40">
        <v>8</v>
      </c>
      <c r="AF8" s="40">
        <v>12</v>
      </c>
      <c r="AG8" s="40">
        <v>32</v>
      </c>
      <c r="AH8" s="40">
        <v>14</v>
      </c>
      <c r="AI8" s="40">
        <v>78</v>
      </c>
      <c r="AJ8" s="40">
        <v>14</v>
      </c>
      <c r="AK8" s="40">
        <v>1</v>
      </c>
      <c r="AL8" s="40">
        <v>88</v>
      </c>
      <c r="AM8" s="40">
        <v>44</v>
      </c>
      <c r="AN8" s="184">
        <v>4</v>
      </c>
      <c r="AO8" s="20"/>
      <c r="AP8" s="15"/>
      <c r="AQ8" s="15"/>
      <c r="AR8" s="15"/>
      <c r="AS8" s="15"/>
      <c r="AT8" s="15"/>
      <c r="AU8" s="15"/>
      <c r="AV8" s="15"/>
      <c r="AW8" s="15"/>
      <c r="AX8" s="15"/>
      <c r="AY8" s="15"/>
      <c r="AZ8" s="15"/>
      <c r="BA8" s="15"/>
      <c r="BB8" s="15"/>
      <c r="BC8" s="15"/>
      <c r="BD8" s="15"/>
      <c r="BG8" s="5"/>
      <c r="BH8" s="5"/>
      <c r="BI8" s="5"/>
      <c r="BJ8" s="5"/>
      <c r="BK8" s="5"/>
      <c r="BL8" s="5"/>
      <c r="BM8" s="5"/>
      <c r="BN8" s="5"/>
    </row>
    <row r="9" spans="1:66">
      <c r="A9" s="277" t="s">
        <v>7</v>
      </c>
      <c r="B9" s="293">
        <v>10552</v>
      </c>
      <c r="C9" s="293">
        <v>11440</v>
      </c>
      <c r="D9" s="293">
        <v>12184</v>
      </c>
      <c r="E9" s="293">
        <v>12830</v>
      </c>
      <c r="F9" s="293">
        <v>11874</v>
      </c>
      <c r="G9" s="240">
        <v>13083</v>
      </c>
      <c r="H9" s="58"/>
      <c r="I9" s="94" t="s">
        <v>79</v>
      </c>
      <c r="J9" s="297">
        <v>223.83912093506714</v>
      </c>
      <c r="K9" s="297">
        <v>237.65996343692868</v>
      </c>
      <c r="L9" s="297">
        <v>248.62261763865649</v>
      </c>
      <c r="M9" s="297">
        <v>257.67191516709511</v>
      </c>
      <c r="N9" s="297">
        <v>233.2717771403874</v>
      </c>
      <c r="O9" s="298">
        <v>255.39764963104673</v>
      </c>
      <c r="P9" s="20"/>
      <c r="Q9" s="306" t="s">
        <v>15</v>
      </c>
      <c r="R9" s="40">
        <f>AE9</f>
        <v>101</v>
      </c>
      <c r="S9" s="307">
        <f>AE15</f>
        <v>113</v>
      </c>
      <c r="T9" s="307">
        <f>AE21</f>
        <v>98</v>
      </c>
      <c r="U9" s="307">
        <f>AE27</f>
        <v>151</v>
      </c>
      <c r="V9" s="308">
        <f>AE32</f>
        <v>95</v>
      </c>
      <c r="W9" s="309">
        <f>AE37</f>
        <v>169</v>
      </c>
      <c r="X9" s="20"/>
      <c r="Y9" s="30"/>
      <c r="Z9" s="38" t="s">
        <v>7</v>
      </c>
      <c r="AA9" s="40">
        <f t="shared" ref="AA9:AN9" si="0">SUM(AA5:AA8)</f>
        <v>517</v>
      </c>
      <c r="AB9" s="40">
        <f t="shared" si="0"/>
        <v>3649</v>
      </c>
      <c r="AC9" s="40">
        <f t="shared" si="0"/>
        <v>1505</v>
      </c>
      <c r="AD9" s="40">
        <f t="shared" si="0"/>
        <v>497</v>
      </c>
      <c r="AE9" s="40">
        <f t="shared" si="0"/>
        <v>101</v>
      </c>
      <c r="AF9" s="40">
        <f t="shared" si="0"/>
        <v>284</v>
      </c>
      <c r="AG9" s="40">
        <f t="shared" si="0"/>
        <v>555</v>
      </c>
      <c r="AH9" s="40">
        <f t="shared" si="0"/>
        <v>253</v>
      </c>
      <c r="AI9" s="40">
        <f t="shared" si="0"/>
        <v>818</v>
      </c>
      <c r="AJ9" s="40">
        <f t="shared" si="0"/>
        <v>301</v>
      </c>
      <c r="AK9" s="40">
        <f t="shared" si="0"/>
        <v>91</v>
      </c>
      <c r="AL9" s="40">
        <f t="shared" si="0"/>
        <v>1221</v>
      </c>
      <c r="AM9" s="40">
        <f t="shared" si="0"/>
        <v>710</v>
      </c>
      <c r="AN9" s="184">
        <f t="shared" si="0"/>
        <v>50</v>
      </c>
      <c r="AO9" s="20"/>
      <c r="AP9" s="15"/>
      <c r="AQ9" s="15"/>
      <c r="AR9" s="15"/>
      <c r="AS9" s="15"/>
      <c r="AT9" s="15"/>
      <c r="AU9" s="15"/>
      <c r="AV9" s="15"/>
      <c r="AW9" s="15"/>
      <c r="AX9" s="15"/>
      <c r="AY9" s="15"/>
      <c r="AZ9" s="15"/>
      <c r="BA9" s="15"/>
      <c r="BB9" s="15"/>
      <c r="BC9" s="15"/>
      <c r="BD9" s="15"/>
      <c r="BG9" s="5"/>
      <c r="BH9" s="5"/>
      <c r="BI9" s="5"/>
      <c r="BJ9" s="5"/>
      <c r="BK9" s="5"/>
      <c r="BL9" s="5"/>
      <c r="BM9" s="5"/>
      <c r="BN9" s="5"/>
    </row>
    <row r="10" spans="1:66">
      <c r="A10" s="58"/>
      <c r="B10" s="58"/>
      <c r="C10" s="58"/>
      <c r="D10" s="58"/>
      <c r="E10" s="58"/>
      <c r="F10" s="58"/>
      <c r="G10" s="58"/>
      <c r="H10" s="58"/>
      <c r="I10" s="58"/>
      <c r="J10" s="58"/>
      <c r="K10" s="58"/>
      <c r="L10" s="58"/>
      <c r="M10" s="58"/>
      <c r="N10" s="58"/>
      <c r="O10" s="58"/>
      <c r="P10" s="20"/>
      <c r="Q10" s="306" t="s">
        <v>16</v>
      </c>
      <c r="R10" s="40">
        <f>AF9</f>
        <v>284</v>
      </c>
      <c r="S10" s="307">
        <f>AF15</f>
        <v>410</v>
      </c>
      <c r="T10" s="307">
        <f>AF21</f>
        <v>393</v>
      </c>
      <c r="U10" s="307">
        <f>AF27</f>
        <v>525</v>
      </c>
      <c r="V10" s="308">
        <f>AF32</f>
        <v>546</v>
      </c>
      <c r="W10" s="309">
        <f>AF37</f>
        <v>570</v>
      </c>
      <c r="X10" s="20"/>
      <c r="Y10" s="86"/>
      <c r="Z10" s="38"/>
      <c r="AA10" s="315"/>
      <c r="AB10" s="315"/>
      <c r="AC10" s="40"/>
      <c r="AD10" s="315"/>
      <c r="AE10" s="315"/>
      <c r="AF10" s="315"/>
      <c r="AG10" s="315"/>
      <c r="AH10" s="40"/>
      <c r="AI10" s="40"/>
      <c r="AJ10" s="315"/>
      <c r="AK10" s="40"/>
      <c r="AL10" s="315"/>
      <c r="AM10" s="315"/>
      <c r="AN10" s="184"/>
      <c r="AO10" s="20"/>
      <c r="AP10" s="15"/>
      <c r="AQ10" s="15"/>
      <c r="AR10" s="15"/>
      <c r="AS10" s="15"/>
      <c r="AT10" s="15"/>
      <c r="AU10" s="15"/>
      <c r="AV10" s="15"/>
      <c r="AW10" s="15"/>
      <c r="AX10" s="15"/>
      <c r="AY10" s="15"/>
      <c r="AZ10" s="15"/>
      <c r="BA10" s="15"/>
      <c r="BB10" s="15"/>
      <c r="BC10" s="15"/>
      <c r="BD10" s="15"/>
      <c r="BG10" s="5"/>
      <c r="BH10" s="5"/>
      <c r="BI10" s="5"/>
      <c r="BJ10" s="5"/>
      <c r="BK10" s="5"/>
      <c r="BL10" s="5"/>
      <c r="BM10" s="5"/>
      <c r="BN10" s="5"/>
    </row>
    <row r="11" spans="1:66">
      <c r="A11" s="47" t="s">
        <v>100</v>
      </c>
      <c r="B11" s="20"/>
      <c r="C11" s="58"/>
      <c r="D11" s="58"/>
      <c r="E11" s="58"/>
      <c r="F11" s="58"/>
      <c r="G11" s="58"/>
      <c r="H11" s="58"/>
      <c r="I11" s="47" t="s">
        <v>100</v>
      </c>
      <c r="J11" s="20"/>
      <c r="K11" s="58"/>
      <c r="L11" s="58"/>
      <c r="M11" s="58"/>
      <c r="N11" s="58"/>
      <c r="O11" s="58"/>
      <c r="P11" s="20"/>
      <c r="Q11" s="306" t="s">
        <v>17</v>
      </c>
      <c r="R11" s="40">
        <f>AH9</f>
        <v>253</v>
      </c>
      <c r="S11" s="40">
        <f>AH15</f>
        <v>284</v>
      </c>
      <c r="T11" s="40">
        <f>AH21</f>
        <v>358</v>
      </c>
      <c r="U11" s="40">
        <f>AH27</f>
        <v>366</v>
      </c>
      <c r="V11" s="308">
        <f>AH32</f>
        <v>357</v>
      </c>
      <c r="W11" s="309">
        <f>AH37</f>
        <v>361</v>
      </c>
      <c r="X11" s="20"/>
      <c r="Y11" s="30" t="s">
        <v>2</v>
      </c>
      <c r="Z11" s="142" t="s">
        <v>8</v>
      </c>
      <c r="AA11" s="40">
        <v>49</v>
      </c>
      <c r="AB11" s="40">
        <v>593</v>
      </c>
      <c r="AC11" s="40">
        <v>186</v>
      </c>
      <c r="AD11" s="40">
        <v>94</v>
      </c>
      <c r="AE11" s="40">
        <v>19</v>
      </c>
      <c r="AF11" s="40">
        <v>80</v>
      </c>
      <c r="AG11" s="40">
        <v>59</v>
      </c>
      <c r="AH11" s="40">
        <v>46</v>
      </c>
      <c r="AI11" s="40">
        <v>197</v>
      </c>
      <c r="AJ11" s="40">
        <v>80</v>
      </c>
      <c r="AK11" s="40">
        <v>9</v>
      </c>
      <c r="AL11" s="40">
        <v>207</v>
      </c>
      <c r="AM11" s="40">
        <v>162</v>
      </c>
      <c r="AN11" s="184">
        <v>4</v>
      </c>
      <c r="AO11" s="20"/>
      <c r="AP11" s="15"/>
      <c r="AQ11" s="15"/>
      <c r="AR11" s="15"/>
      <c r="AS11" s="15"/>
      <c r="AT11" s="15"/>
      <c r="AU11" s="15"/>
      <c r="AV11" s="15"/>
      <c r="AW11" s="15"/>
      <c r="AX11" s="15"/>
      <c r="AY11" s="15"/>
      <c r="AZ11" s="15"/>
      <c r="BA11" s="15"/>
      <c r="BB11" s="15"/>
      <c r="BC11" s="15"/>
      <c r="BD11" s="15"/>
      <c r="BG11" s="5"/>
      <c r="BH11" s="5"/>
      <c r="BI11" s="5"/>
      <c r="BJ11" s="5"/>
      <c r="BK11" s="5"/>
      <c r="BL11" s="5"/>
      <c r="BM11" s="5"/>
      <c r="BN11" s="5"/>
    </row>
    <row r="12" spans="1:66">
      <c r="A12" s="23"/>
      <c r="B12" s="20"/>
      <c r="C12" s="20"/>
      <c r="D12" s="20"/>
      <c r="E12" s="58"/>
      <c r="F12" s="58"/>
      <c r="G12" s="58"/>
      <c r="H12" s="236"/>
      <c r="I12" s="236"/>
      <c r="J12" s="236"/>
      <c r="K12" s="236"/>
      <c r="L12" s="236"/>
      <c r="M12" s="236"/>
      <c r="N12" s="236"/>
      <c r="O12" s="236"/>
      <c r="P12" s="20"/>
      <c r="Q12" s="306" t="s">
        <v>18</v>
      </c>
      <c r="R12" s="40">
        <f>AG9</f>
        <v>555</v>
      </c>
      <c r="S12" s="307">
        <f>AG15</f>
        <v>550</v>
      </c>
      <c r="T12" s="307">
        <f>AG21</f>
        <v>589</v>
      </c>
      <c r="U12" s="307">
        <f>AG27</f>
        <v>634</v>
      </c>
      <c r="V12" s="308">
        <f>AG32</f>
        <v>614</v>
      </c>
      <c r="W12" s="309">
        <f>AG37</f>
        <v>785</v>
      </c>
      <c r="X12" s="20"/>
      <c r="Y12" s="30"/>
      <c r="Z12" s="142" t="s">
        <v>104</v>
      </c>
      <c r="AA12" s="40">
        <v>121</v>
      </c>
      <c r="AB12" s="40">
        <v>638</v>
      </c>
      <c r="AC12" s="40">
        <v>260</v>
      </c>
      <c r="AD12" s="40">
        <v>115</v>
      </c>
      <c r="AE12" s="40">
        <v>14</v>
      </c>
      <c r="AF12" s="40">
        <v>73</v>
      </c>
      <c r="AG12" s="40">
        <v>99</v>
      </c>
      <c r="AH12" s="40">
        <v>48</v>
      </c>
      <c r="AI12" s="40">
        <v>157</v>
      </c>
      <c r="AJ12" s="40">
        <v>49</v>
      </c>
      <c r="AK12" s="40">
        <v>16</v>
      </c>
      <c r="AL12" s="40">
        <v>183</v>
      </c>
      <c r="AM12" s="40">
        <v>84</v>
      </c>
      <c r="AN12" s="184">
        <v>8</v>
      </c>
      <c r="AO12" s="20"/>
      <c r="AP12" s="15"/>
      <c r="AQ12" s="15"/>
      <c r="AR12" s="15"/>
      <c r="AS12" s="15"/>
      <c r="AT12" s="15"/>
      <c r="AU12" s="15"/>
      <c r="AV12" s="15"/>
      <c r="AW12" s="15"/>
      <c r="AX12" s="15"/>
      <c r="AY12" s="15"/>
      <c r="AZ12" s="15"/>
      <c r="BA12" s="15"/>
      <c r="BB12" s="15"/>
      <c r="BC12" s="15"/>
      <c r="BD12" s="15"/>
      <c r="BG12" s="5"/>
      <c r="BH12" s="5"/>
      <c r="BI12" s="5"/>
      <c r="BJ12" s="5"/>
      <c r="BK12" s="5"/>
      <c r="BL12" s="5"/>
      <c r="BM12" s="5"/>
      <c r="BN12" s="5"/>
    </row>
    <row r="13" spans="1:66">
      <c r="A13" s="20"/>
      <c r="B13" s="20"/>
      <c r="C13" s="20"/>
      <c r="D13" s="20"/>
      <c r="E13" s="58"/>
      <c r="F13" s="58"/>
      <c r="G13" s="58"/>
      <c r="H13" s="236"/>
      <c r="I13" s="159"/>
      <c r="J13" s="235"/>
      <c r="K13" s="236"/>
      <c r="L13" s="236"/>
      <c r="M13" s="236"/>
      <c r="N13" s="236"/>
      <c r="O13" s="236"/>
      <c r="P13" s="20"/>
      <c r="Q13" s="306" t="s">
        <v>19</v>
      </c>
      <c r="R13" s="40">
        <f>AI9</f>
        <v>818</v>
      </c>
      <c r="S13" s="40">
        <f>AI15</f>
        <v>903</v>
      </c>
      <c r="T13" s="40">
        <f>AI21</f>
        <v>954</v>
      </c>
      <c r="U13" s="40">
        <f>AI27</f>
        <v>1022</v>
      </c>
      <c r="V13" s="308">
        <f>AI32</f>
        <v>937</v>
      </c>
      <c r="W13" s="309">
        <f>AI37</f>
        <v>1048</v>
      </c>
      <c r="X13" s="20"/>
      <c r="Y13" s="30"/>
      <c r="Z13" s="142" t="s">
        <v>101</v>
      </c>
      <c r="AA13" s="40">
        <v>332</v>
      </c>
      <c r="AB13" s="40">
        <v>2357</v>
      </c>
      <c r="AC13" s="40">
        <v>975</v>
      </c>
      <c r="AD13" s="40">
        <v>321</v>
      </c>
      <c r="AE13" s="40">
        <v>67</v>
      </c>
      <c r="AF13" s="40">
        <v>244</v>
      </c>
      <c r="AG13" s="40">
        <v>340</v>
      </c>
      <c r="AH13" s="40">
        <v>174</v>
      </c>
      <c r="AI13" s="40">
        <v>464</v>
      </c>
      <c r="AJ13" s="40">
        <v>179</v>
      </c>
      <c r="AK13" s="40">
        <v>58</v>
      </c>
      <c r="AL13" s="40">
        <v>794</v>
      </c>
      <c r="AM13" s="40">
        <v>560</v>
      </c>
      <c r="AN13" s="184">
        <v>26</v>
      </c>
      <c r="AO13" s="20"/>
      <c r="AP13" s="15"/>
      <c r="AQ13" s="15"/>
      <c r="AR13" s="15"/>
      <c r="AS13" s="15"/>
      <c r="AT13" s="15"/>
      <c r="AU13" s="15"/>
      <c r="AV13" s="15"/>
      <c r="AW13" s="15"/>
      <c r="AX13" s="15"/>
      <c r="AY13" s="15"/>
      <c r="AZ13" s="15"/>
      <c r="BA13" s="15"/>
      <c r="BB13" s="15"/>
      <c r="BC13" s="15"/>
      <c r="BD13" s="15"/>
      <c r="BG13" s="5"/>
      <c r="BH13" s="5"/>
      <c r="BI13" s="5"/>
      <c r="BJ13" s="5"/>
      <c r="BK13" s="5"/>
      <c r="BL13" s="5"/>
      <c r="BM13" s="5"/>
      <c r="BN13" s="5"/>
    </row>
    <row r="14" spans="1:66">
      <c r="A14" s="20"/>
      <c r="B14" s="20"/>
      <c r="C14" s="20"/>
      <c r="D14" s="20"/>
      <c r="E14" s="58"/>
      <c r="F14" s="58"/>
      <c r="G14" s="58"/>
      <c r="H14" s="236"/>
      <c r="I14" s="237"/>
      <c r="J14" s="238"/>
      <c r="K14" s="238"/>
      <c r="L14" s="238"/>
      <c r="M14" s="238"/>
      <c r="N14" s="238"/>
      <c r="O14" s="236"/>
      <c r="P14" s="20"/>
      <c r="Q14" s="306" t="s">
        <v>20</v>
      </c>
      <c r="R14" s="40">
        <f>AJ9</f>
        <v>301</v>
      </c>
      <c r="S14" s="307">
        <f>AJ15</f>
        <v>328</v>
      </c>
      <c r="T14" s="307">
        <f>AJ21</f>
        <v>352</v>
      </c>
      <c r="U14" s="307">
        <f>AJ27</f>
        <v>408</v>
      </c>
      <c r="V14" s="308">
        <f>AJ32</f>
        <v>428</v>
      </c>
      <c r="W14" s="309">
        <f>AJ37</f>
        <v>443</v>
      </c>
      <c r="X14" s="20"/>
      <c r="Y14" s="30"/>
      <c r="Z14" s="142" t="s">
        <v>9</v>
      </c>
      <c r="AA14" s="40">
        <v>22</v>
      </c>
      <c r="AB14" s="40">
        <v>409</v>
      </c>
      <c r="AC14" s="40">
        <v>91</v>
      </c>
      <c r="AD14" s="40">
        <v>53</v>
      </c>
      <c r="AE14" s="40">
        <v>13</v>
      </c>
      <c r="AF14" s="40">
        <v>13</v>
      </c>
      <c r="AG14" s="40">
        <v>52</v>
      </c>
      <c r="AH14" s="40">
        <v>16</v>
      </c>
      <c r="AI14" s="40">
        <v>85</v>
      </c>
      <c r="AJ14" s="40">
        <v>20</v>
      </c>
      <c r="AK14" s="40">
        <v>4</v>
      </c>
      <c r="AL14" s="40">
        <v>77</v>
      </c>
      <c r="AM14" s="40">
        <v>39</v>
      </c>
      <c r="AN14" s="184">
        <v>5</v>
      </c>
      <c r="AO14" s="20"/>
      <c r="AP14" s="15"/>
      <c r="AQ14" s="15"/>
      <c r="AR14" s="15"/>
      <c r="AS14" s="15"/>
      <c r="AT14" s="15"/>
      <c r="AU14" s="15"/>
      <c r="AV14" s="15"/>
      <c r="AW14" s="15"/>
      <c r="AX14" s="15"/>
      <c r="AY14" s="15"/>
      <c r="AZ14" s="15"/>
      <c r="BA14" s="15"/>
      <c r="BB14" s="15"/>
      <c r="BC14" s="15"/>
      <c r="BD14" s="15"/>
      <c r="BG14" s="5"/>
      <c r="BH14" s="5"/>
      <c r="BI14" s="5"/>
      <c r="BJ14" s="5"/>
      <c r="BK14" s="5"/>
      <c r="BL14" s="5"/>
      <c r="BM14" s="5"/>
      <c r="BN14" s="5"/>
    </row>
    <row r="15" spans="1:66">
      <c r="A15" s="20"/>
      <c r="B15" s="20"/>
      <c r="C15" s="20"/>
      <c r="D15" s="20"/>
      <c r="H15" s="236"/>
      <c r="I15" s="236"/>
      <c r="J15" s="237"/>
      <c r="K15" s="237"/>
      <c r="L15" s="237"/>
      <c r="M15" s="237"/>
      <c r="N15" s="237"/>
      <c r="O15" s="236"/>
      <c r="P15" s="20"/>
      <c r="Q15" s="306" t="s">
        <v>21</v>
      </c>
      <c r="R15" s="40">
        <f>AK9</f>
        <v>91</v>
      </c>
      <c r="S15" s="40">
        <f>AK15</f>
        <v>87</v>
      </c>
      <c r="T15" s="40">
        <f>AK21</f>
        <v>94</v>
      </c>
      <c r="U15" s="40">
        <f>AK27</f>
        <v>99</v>
      </c>
      <c r="V15" s="308">
        <f>AK32</f>
        <v>96</v>
      </c>
      <c r="W15" s="309">
        <f>AK37</f>
        <v>80</v>
      </c>
      <c r="X15" s="20"/>
      <c r="Y15" s="30"/>
      <c r="Z15" s="38" t="s">
        <v>7</v>
      </c>
      <c r="AA15" s="40">
        <f t="shared" ref="AA15:AN15" si="1">SUM(AA11:AA14)</f>
        <v>524</v>
      </c>
      <c r="AB15" s="40">
        <f t="shared" si="1"/>
        <v>3997</v>
      </c>
      <c r="AC15" s="40">
        <f t="shared" si="1"/>
        <v>1512</v>
      </c>
      <c r="AD15" s="40">
        <f t="shared" si="1"/>
        <v>583</v>
      </c>
      <c r="AE15" s="40">
        <f t="shared" si="1"/>
        <v>113</v>
      </c>
      <c r="AF15" s="40">
        <f t="shared" si="1"/>
        <v>410</v>
      </c>
      <c r="AG15" s="40">
        <f t="shared" si="1"/>
        <v>550</v>
      </c>
      <c r="AH15" s="40">
        <f t="shared" si="1"/>
        <v>284</v>
      </c>
      <c r="AI15" s="40">
        <f t="shared" si="1"/>
        <v>903</v>
      </c>
      <c r="AJ15" s="40">
        <f t="shared" si="1"/>
        <v>328</v>
      </c>
      <c r="AK15" s="40">
        <f t="shared" si="1"/>
        <v>87</v>
      </c>
      <c r="AL15" s="40">
        <f t="shared" si="1"/>
        <v>1261</v>
      </c>
      <c r="AM15" s="40">
        <f t="shared" si="1"/>
        <v>845</v>
      </c>
      <c r="AN15" s="184">
        <f t="shared" si="1"/>
        <v>43</v>
      </c>
      <c r="AO15" s="20"/>
      <c r="AP15" s="15"/>
      <c r="AQ15" s="15"/>
      <c r="AR15" s="15"/>
      <c r="AS15" s="15"/>
      <c r="AT15" s="15"/>
      <c r="AU15" s="15"/>
      <c r="AV15" s="15"/>
      <c r="AW15" s="15"/>
      <c r="AX15" s="15"/>
      <c r="AY15" s="15"/>
      <c r="AZ15" s="15"/>
      <c r="BA15" s="15"/>
      <c r="BB15" s="15"/>
      <c r="BC15" s="15"/>
      <c r="BD15" s="15"/>
      <c r="BL15" s="5"/>
      <c r="BM15" s="5"/>
      <c r="BN15" s="5"/>
    </row>
    <row r="16" spans="1:66">
      <c r="A16" s="20"/>
      <c r="B16" s="20"/>
      <c r="C16" s="20"/>
      <c r="D16" s="20"/>
      <c r="H16" s="236"/>
      <c r="I16" s="236"/>
      <c r="J16" s="237"/>
      <c r="K16" s="237"/>
      <c r="L16" s="237"/>
      <c r="M16" s="237"/>
      <c r="N16" s="237"/>
      <c r="O16" s="236"/>
      <c r="P16" s="20"/>
      <c r="Q16" s="306" t="s">
        <v>22</v>
      </c>
      <c r="R16" s="40">
        <f>AL9</f>
        <v>1221</v>
      </c>
      <c r="S16" s="307">
        <f>AL15</f>
        <v>1261</v>
      </c>
      <c r="T16" s="307">
        <f>AL21</f>
        <v>1484</v>
      </c>
      <c r="U16" s="307">
        <f>AL27</f>
        <v>1433</v>
      </c>
      <c r="V16" s="308">
        <f>AL32</f>
        <v>1197</v>
      </c>
      <c r="W16" s="309">
        <f>AL37</f>
        <v>1141</v>
      </c>
      <c r="X16" s="20"/>
      <c r="Y16" s="86"/>
      <c r="Z16" s="38"/>
      <c r="AA16" s="315"/>
      <c r="AB16" s="315"/>
      <c r="AC16" s="40"/>
      <c r="AD16" s="315"/>
      <c r="AE16" s="315"/>
      <c r="AF16" s="315"/>
      <c r="AG16" s="315"/>
      <c r="AH16" s="40"/>
      <c r="AI16" s="40"/>
      <c r="AJ16" s="315"/>
      <c r="AK16" s="40"/>
      <c r="AL16" s="315"/>
      <c r="AM16" s="315"/>
      <c r="AN16" s="184"/>
      <c r="AO16" s="20"/>
      <c r="AP16" s="15"/>
      <c r="AQ16" s="15"/>
      <c r="AR16" s="15"/>
      <c r="AS16" s="15"/>
      <c r="AT16" s="15"/>
      <c r="AU16" s="15"/>
      <c r="AV16" s="15"/>
      <c r="AW16" s="15"/>
      <c r="AX16" s="15"/>
      <c r="AY16" s="15"/>
      <c r="AZ16" s="15"/>
      <c r="BA16" s="15"/>
      <c r="BB16" s="15"/>
      <c r="BC16" s="15"/>
      <c r="BD16" s="15"/>
      <c r="BG16" s="5"/>
      <c r="BH16" s="5"/>
      <c r="BI16" s="5"/>
      <c r="BJ16" s="5"/>
      <c r="BK16" s="5"/>
      <c r="BL16" s="5"/>
      <c r="BM16" s="5"/>
      <c r="BN16" s="5"/>
    </row>
    <row r="17" spans="1:66">
      <c r="A17" s="20"/>
      <c r="B17" s="20"/>
      <c r="C17" s="20"/>
      <c r="D17" s="20"/>
      <c r="H17" s="236"/>
      <c r="I17" s="236"/>
      <c r="J17" s="237"/>
      <c r="K17" s="237"/>
      <c r="L17" s="237"/>
      <c r="M17" s="237"/>
      <c r="N17" s="237"/>
      <c r="O17" s="236"/>
      <c r="P17" s="20"/>
      <c r="Q17" s="306" t="s">
        <v>23</v>
      </c>
      <c r="R17" s="40">
        <f>AM9</f>
        <v>710</v>
      </c>
      <c r="S17" s="307">
        <f>AM15</f>
        <v>845</v>
      </c>
      <c r="T17" s="307">
        <f>AM21</f>
        <v>882</v>
      </c>
      <c r="U17" s="307">
        <f>AM27</f>
        <v>884</v>
      </c>
      <c r="V17" s="308">
        <f>AM32</f>
        <v>940</v>
      </c>
      <c r="W17" s="309">
        <f>AM37</f>
        <v>1062</v>
      </c>
      <c r="X17" s="20"/>
      <c r="Y17" s="30" t="s">
        <v>3</v>
      </c>
      <c r="Z17" s="142" t="s">
        <v>8</v>
      </c>
      <c r="AA17" s="40">
        <v>47</v>
      </c>
      <c r="AB17" s="40">
        <v>663</v>
      </c>
      <c r="AC17" s="40">
        <v>206</v>
      </c>
      <c r="AD17" s="40">
        <v>81</v>
      </c>
      <c r="AE17" s="40">
        <v>15</v>
      </c>
      <c r="AF17" s="40">
        <v>69</v>
      </c>
      <c r="AG17" s="40">
        <v>59</v>
      </c>
      <c r="AH17" s="40">
        <v>40</v>
      </c>
      <c r="AI17" s="40">
        <v>210</v>
      </c>
      <c r="AJ17" s="40">
        <v>92</v>
      </c>
      <c r="AK17" s="40">
        <v>7</v>
      </c>
      <c r="AL17" s="40">
        <v>295</v>
      </c>
      <c r="AM17" s="40">
        <v>142</v>
      </c>
      <c r="AN17" s="184">
        <v>5</v>
      </c>
      <c r="AO17" s="20"/>
      <c r="AP17" s="15"/>
      <c r="AQ17" s="15"/>
      <c r="AR17" s="15"/>
      <c r="AS17" s="15"/>
      <c r="AT17" s="15"/>
      <c r="AU17" s="15"/>
      <c r="AV17" s="15"/>
      <c r="AW17" s="15"/>
      <c r="AX17" s="15"/>
      <c r="AY17" s="15"/>
      <c r="AZ17" s="15"/>
      <c r="BA17" s="15"/>
      <c r="BB17" s="15"/>
      <c r="BC17" s="15"/>
      <c r="BD17" s="15"/>
      <c r="BG17" s="5"/>
      <c r="BH17" s="5"/>
      <c r="BI17" s="5"/>
      <c r="BJ17" s="5"/>
      <c r="BK17" s="5"/>
      <c r="BL17" s="5"/>
      <c r="BM17" s="5"/>
      <c r="BN17" s="5"/>
    </row>
    <row r="18" spans="1:66">
      <c r="A18" s="20"/>
      <c r="B18" s="20"/>
      <c r="C18" s="20"/>
      <c r="D18" s="20"/>
      <c r="H18" s="236"/>
      <c r="I18" s="236"/>
      <c r="J18" s="237"/>
      <c r="K18" s="237"/>
      <c r="L18" s="237"/>
      <c r="M18" s="237"/>
      <c r="N18" s="237"/>
      <c r="O18" s="236"/>
      <c r="P18" s="20"/>
      <c r="Q18" s="310" t="s">
        <v>99</v>
      </c>
      <c r="R18" s="311">
        <f>AN9</f>
        <v>50</v>
      </c>
      <c r="S18" s="311">
        <f>AN15</f>
        <v>43</v>
      </c>
      <c r="T18" s="311">
        <f>AN21</f>
        <v>47</v>
      </c>
      <c r="U18" s="311">
        <f>AN27</f>
        <v>64</v>
      </c>
      <c r="V18" s="312">
        <f>AN32</f>
        <v>43</v>
      </c>
      <c r="W18" s="313">
        <f>AN37</f>
        <v>41</v>
      </c>
      <c r="X18" s="20"/>
      <c r="Y18" s="30"/>
      <c r="Z18" s="142" t="s">
        <v>104</v>
      </c>
      <c r="AA18" s="40">
        <v>85</v>
      </c>
      <c r="AB18" s="40">
        <v>729</v>
      </c>
      <c r="AC18" s="40">
        <v>269</v>
      </c>
      <c r="AD18" s="40">
        <v>100</v>
      </c>
      <c r="AE18" s="40">
        <v>16</v>
      </c>
      <c r="AF18" s="40">
        <v>68</v>
      </c>
      <c r="AG18" s="40">
        <v>108</v>
      </c>
      <c r="AH18" s="40">
        <v>56</v>
      </c>
      <c r="AI18" s="40">
        <v>207</v>
      </c>
      <c r="AJ18" s="40">
        <v>59</v>
      </c>
      <c r="AK18" s="40">
        <v>17</v>
      </c>
      <c r="AL18" s="40">
        <v>197</v>
      </c>
      <c r="AM18" s="40">
        <v>99</v>
      </c>
      <c r="AN18" s="184">
        <v>8</v>
      </c>
      <c r="AO18" s="20"/>
      <c r="AP18" s="15"/>
      <c r="AQ18" s="15"/>
      <c r="AR18" s="15"/>
      <c r="AS18" s="15"/>
      <c r="AT18" s="15"/>
      <c r="AU18" s="15"/>
      <c r="AV18" s="15"/>
      <c r="AW18" s="15"/>
      <c r="AX18" s="15"/>
      <c r="AY18" s="15"/>
      <c r="AZ18" s="15"/>
      <c r="BA18" s="15"/>
      <c r="BB18" s="15"/>
      <c r="BC18" s="15"/>
      <c r="BD18" s="15"/>
      <c r="BG18" s="5"/>
      <c r="BH18" s="5"/>
      <c r="BI18" s="5"/>
      <c r="BJ18" s="5"/>
      <c r="BK18" s="5"/>
      <c r="BL18" s="5"/>
      <c r="BM18" s="5"/>
      <c r="BN18" s="5"/>
    </row>
    <row r="19" spans="1:66">
      <c r="A19" s="20"/>
      <c r="B19" s="20"/>
      <c r="C19" s="20"/>
      <c r="D19" s="20"/>
      <c r="H19" s="236"/>
      <c r="I19" s="236"/>
      <c r="J19" s="236"/>
      <c r="K19" s="236"/>
      <c r="L19" s="236"/>
      <c r="M19" s="236"/>
      <c r="N19" s="236"/>
      <c r="O19" s="236"/>
      <c r="P19" s="20"/>
      <c r="Q19" s="20"/>
      <c r="R19" s="20"/>
      <c r="S19" s="20"/>
      <c r="T19" s="20"/>
      <c r="U19" s="20"/>
      <c r="V19" s="20"/>
      <c r="W19" s="20"/>
      <c r="X19" s="20"/>
      <c r="Y19" s="30"/>
      <c r="Z19" s="142" t="s">
        <v>101</v>
      </c>
      <c r="AA19" s="40">
        <v>406</v>
      </c>
      <c r="AB19" s="40">
        <v>2409</v>
      </c>
      <c r="AC19" s="40">
        <v>1005</v>
      </c>
      <c r="AD19" s="40">
        <v>344</v>
      </c>
      <c r="AE19" s="40">
        <v>56</v>
      </c>
      <c r="AF19" s="40">
        <v>231</v>
      </c>
      <c r="AG19" s="40">
        <v>393</v>
      </c>
      <c r="AH19" s="40">
        <v>231</v>
      </c>
      <c r="AI19" s="40">
        <v>431</v>
      </c>
      <c r="AJ19" s="40">
        <v>180</v>
      </c>
      <c r="AK19" s="40">
        <v>69</v>
      </c>
      <c r="AL19" s="40">
        <v>896</v>
      </c>
      <c r="AM19" s="40">
        <v>591</v>
      </c>
      <c r="AN19" s="184">
        <v>27</v>
      </c>
      <c r="AO19" s="20"/>
      <c r="AP19" s="15"/>
      <c r="AQ19" s="15"/>
      <c r="AR19" s="15"/>
      <c r="AS19" s="15"/>
      <c r="AT19" s="15"/>
      <c r="AU19" s="15"/>
      <c r="AV19" s="15"/>
      <c r="AW19" s="15"/>
      <c r="AX19" s="15"/>
      <c r="AY19" s="15"/>
      <c r="AZ19" s="15"/>
      <c r="BA19" s="15"/>
      <c r="BB19" s="15"/>
      <c r="BC19" s="15"/>
      <c r="BD19" s="15"/>
      <c r="BG19" s="5"/>
      <c r="BH19" s="5"/>
      <c r="BI19" s="5"/>
      <c r="BJ19" s="5"/>
      <c r="BK19" s="5"/>
      <c r="BL19" s="5"/>
      <c r="BM19" s="5"/>
      <c r="BN19" s="5"/>
    </row>
    <row r="20" spans="1:66">
      <c r="A20" s="20"/>
      <c r="B20" s="20"/>
      <c r="C20" s="20"/>
      <c r="D20" s="20"/>
      <c r="H20" s="236"/>
      <c r="I20" s="236"/>
      <c r="J20" s="236"/>
      <c r="K20" s="236"/>
      <c r="L20" s="236"/>
      <c r="M20" s="236"/>
      <c r="N20" s="236"/>
      <c r="O20" s="236"/>
      <c r="P20" s="20"/>
      <c r="Q20" s="47" t="s">
        <v>100</v>
      </c>
      <c r="R20" s="20"/>
      <c r="S20" s="20"/>
      <c r="T20" s="20"/>
      <c r="U20" s="20"/>
      <c r="V20" s="20"/>
      <c r="W20" s="20"/>
      <c r="X20" s="20"/>
      <c r="Y20" s="30"/>
      <c r="Z20" s="142" t="s">
        <v>9</v>
      </c>
      <c r="AA20" s="40">
        <v>44</v>
      </c>
      <c r="AB20" s="40">
        <v>422</v>
      </c>
      <c r="AC20" s="40">
        <v>90</v>
      </c>
      <c r="AD20" s="40">
        <v>33</v>
      </c>
      <c r="AE20" s="40">
        <v>11</v>
      </c>
      <c r="AF20" s="40">
        <v>25</v>
      </c>
      <c r="AG20" s="40">
        <v>29</v>
      </c>
      <c r="AH20" s="40">
        <v>31</v>
      </c>
      <c r="AI20" s="40">
        <v>106</v>
      </c>
      <c r="AJ20" s="40">
        <v>21</v>
      </c>
      <c r="AK20" s="40">
        <v>1</v>
      </c>
      <c r="AL20" s="40">
        <v>96</v>
      </c>
      <c r="AM20" s="40">
        <v>50</v>
      </c>
      <c r="AN20" s="184">
        <v>7</v>
      </c>
      <c r="AO20" s="20"/>
      <c r="AP20" s="15"/>
      <c r="AQ20" s="15"/>
      <c r="AR20" s="15"/>
      <c r="AS20" s="15"/>
      <c r="AT20" s="15"/>
      <c r="AU20" s="15"/>
      <c r="AV20" s="15"/>
      <c r="AW20" s="15"/>
      <c r="AX20" s="15"/>
      <c r="AY20" s="15"/>
      <c r="AZ20" s="15"/>
      <c r="BA20" s="15"/>
      <c r="BB20" s="15"/>
      <c r="BC20" s="15"/>
      <c r="BD20" s="15"/>
      <c r="BG20" s="5"/>
      <c r="BH20" s="5"/>
      <c r="BI20" s="5"/>
      <c r="BJ20" s="5"/>
      <c r="BK20" s="5"/>
      <c r="BL20" s="5"/>
      <c r="BM20" s="5"/>
      <c r="BN20" s="5"/>
    </row>
    <row r="21" spans="1:66">
      <c r="A21" s="294"/>
      <c r="B21" s="20"/>
      <c r="C21" s="20"/>
      <c r="D21" s="20"/>
      <c r="P21" s="20"/>
      <c r="Q21" s="20"/>
      <c r="R21" s="20"/>
      <c r="S21" s="20"/>
      <c r="T21" s="20"/>
      <c r="U21" s="20"/>
      <c r="V21" s="20"/>
      <c r="W21" s="20"/>
      <c r="X21" s="20"/>
      <c r="Y21" s="30"/>
      <c r="Z21" s="38" t="s">
        <v>7</v>
      </c>
      <c r="AA21" s="40">
        <f t="shared" ref="AA21:AN21" si="2">SUM(AA17:AA20)</f>
        <v>582</v>
      </c>
      <c r="AB21" s="40">
        <f t="shared" si="2"/>
        <v>4223</v>
      </c>
      <c r="AC21" s="40">
        <f t="shared" si="2"/>
        <v>1570</v>
      </c>
      <c r="AD21" s="40">
        <f t="shared" si="2"/>
        <v>558</v>
      </c>
      <c r="AE21" s="40">
        <f t="shared" si="2"/>
        <v>98</v>
      </c>
      <c r="AF21" s="40">
        <f t="shared" si="2"/>
        <v>393</v>
      </c>
      <c r="AG21" s="40">
        <f t="shared" si="2"/>
        <v>589</v>
      </c>
      <c r="AH21" s="40">
        <f t="shared" si="2"/>
        <v>358</v>
      </c>
      <c r="AI21" s="40">
        <f t="shared" si="2"/>
        <v>954</v>
      </c>
      <c r="AJ21" s="40">
        <f t="shared" si="2"/>
        <v>352</v>
      </c>
      <c r="AK21" s="40">
        <f t="shared" si="2"/>
        <v>94</v>
      </c>
      <c r="AL21" s="40">
        <f t="shared" si="2"/>
        <v>1484</v>
      </c>
      <c r="AM21" s="40">
        <f t="shared" si="2"/>
        <v>882</v>
      </c>
      <c r="AN21" s="184">
        <f t="shared" si="2"/>
        <v>47</v>
      </c>
      <c r="AO21" s="20"/>
      <c r="AP21" s="15"/>
      <c r="AQ21" s="15"/>
      <c r="AR21" s="15"/>
      <c r="AS21" s="15"/>
      <c r="AT21" s="15"/>
      <c r="AU21" s="15"/>
      <c r="AV21" s="15"/>
      <c r="AW21" s="15"/>
      <c r="AX21" s="15"/>
      <c r="AY21" s="15"/>
      <c r="AZ21" s="15"/>
      <c r="BA21" s="15"/>
      <c r="BB21" s="15"/>
      <c r="BC21" s="15"/>
      <c r="BD21" s="15"/>
      <c r="BG21" s="5"/>
      <c r="BH21" s="5"/>
      <c r="BI21" s="5"/>
      <c r="BJ21" s="5"/>
      <c r="BK21" s="5"/>
      <c r="BL21" s="5"/>
      <c r="BM21" s="5"/>
      <c r="BN21" s="5"/>
    </row>
    <row r="22" spans="1:66">
      <c r="A22" s="20"/>
      <c r="B22" s="20"/>
      <c r="C22" s="20"/>
      <c r="D22" s="20"/>
      <c r="P22" s="20"/>
      <c r="Q22" s="20"/>
      <c r="R22" s="20"/>
      <c r="S22" s="20"/>
      <c r="T22" s="20"/>
      <c r="U22" s="20"/>
      <c r="V22" s="20"/>
      <c r="W22" s="20"/>
      <c r="X22" s="20"/>
      <c r="Y22" s="86"/>
      <c r="Z22" s="38"/>
      <c r="AA22" s="315"/>
      <c r="AB22" s="315"/>
      <c r="AC22" s="40"/>
      <c r="AD22" s="315"/>
      <c r="AE22" s="315"/>
      <c r="AF22" s="315"/>
      <c r="AG22" s="315"/>
      <c r="AH22" s="40"/>
      <c r="AI22" s="40"/>
      <c r="AJ22" s="315"/>
      <c r="AK22" s="40"/>
      <c r="AL22" s="315"/>
      <c r="AM22" s="315"/>
      <c r="AN22" s="184"/>
      <c r="AO22" s="20"/>
      <c r="AP22" s="15"/>
      <c r="AQ22" s="15"/>
      <c r="AR22" s="15"/>
      <c r="AS22" s="15"/>
      <c r="AT22" s="15"/>
      <c r="AU22" s="15"/>
      <c r="AV22" s="15"/>
      <c r="AW22" s="15"/>
      <c r="AX22" s="15"/>
      <c r="AY22" s="15"/>
      <c r="AZ22" s="15"/>
      <c r="BA22" s="15"/>
      <c r="BB22" s="15"/>
      <c r="BC22" s="15"/>
      <c r="BD22" s="15"/>
      <c r="BG22" s="5"/>
      <c r="BH22" s="5"/>
      <c r="BI22" s="5"/>
      <c r="BJ22" s="5"/>
      <c r="BK22" s="5"/>
      <c r="BL22" s="5"/>
      <c r="BM22" s="5"/>
      <c r="BN22" s="5"/>
    </row>
    <row r="23" spans="1:66">
      <c r="A23" s="20"/>
      <c r="B23" s="20"/>
      <c r="C23" s="20"/>
      <c r="D23" s="20"/>
      <c r="P23" s="20"/>
      <c r="Q23" s="20"/>
      <c r="R23" s="20"/>
      <c r="S23" s="20"/>
      <c r="T23" s="20"/>
      <c r="U23" s="20"/>
      <c r="V23" s="20"/>
      <c r="W23" s="20"/>
      <c r="X23" s="20"/>
      <c r="Y23" s="30" t="s">
        <v>4</v>
      </c>
      <c r="Z23" s="142" t="s">
        <v>8</v>
      </c>
      <c r="AA23" s="40">
        <v>51</v>
      </c>
      <c r="AB23" s="40">
        <v>692</v>
      </c>
      <c r="AC23" s="40">
        <v>243</v>
      </c>
      <c r="AD23" s="40">
        <v>89</v>
      </c>
      <c r="AE23" s="40">
        <v>20</v>
      </c>
      <c r="AF23" s="40">
        <v>88</v>
      </c>
      <c r="AG23" s="40">
        <v>61</v>
      </c>
      <c r="AH23" s="40">
        <v>47</v>
      </c>
      <c r="AI23" s="40">
        <v>237</v>
      </c>
      <c r="AJ23" s="40">
        <v>118</v>
      </c>
      <c r="AK23" s="40">
        <v>13</v>
      </c>
      <c r="AL23" s="40">
        <v>302</v>
      </c>
      <c r="AM23" s="40">
        <v>168</v>
      </c>
      <c r="AN23" s="184">
        <v>4</v>
      </c>
      <c r="AO23" s="20"/>
      <c r="AP23" s="15"/>
      <c r="AQ23" s="15"/>
      <c r="AR23" s="15"/>
      <c r="AS23" s="15"/>
      <c r="AT23" s="15"/>
      <c r="AU23" s="15"/>
      <c r="AV23" s="15"/>
      <c r="AW23" s="15"/>
      <c r="AX23" s="15"/>
      <c r="AY23" s="15"/>
      <c r="AZ23" s="15"/>
      <c r="BA23" s="15"/>
      <c r="BB23" s="15"/>
      <c r="BC23" s="15"/>
      <c r="BD23" s="15"/>
      <c r="BG23" s="5"/>
      <c r="BH23" s="5"/>
      <c r="BI23" s="5"/>
      <c r="BJ23" s="5"/>
      <c r="BK23" s="5"/>
      <c r="BL23" s="5"/>
      <c r="BM23" s="5"/>
      <c r="BN23" s="5"/>
    </row>
    <row r="24" spans="1:66">
      <c r="A24" s="20"/>
      <c r="B24" s="20"/>
      <c r="C24" s="20"/>
      <c r="D24" s="20"/>
      <c r="E24" s="23"/>
      <c r="F24" s="23"/>
      <c r="G24" s="23"/>
      <c r="H24" s="20"/>
      <c r="I24" s="20"/>
      <c r="J24" s="20"/>
      <c r="K24" s="20"/>
      <c r="L24" s="20"/>
      <c r="M24" s="20"/>
      <c r="N24" s="20"/>
      <c r="O24" s="20"/>
      <c r="P24" s="20"/>
      <c r="Q24" s="20"/>
      <c r="R24" s="20"/>
      <c r="S24" s="20"/>
      <c r="T24" s="20"/>
      <c r="U24" s="20"/>
      <c r="V24" s="20"/>
      <c r="W24" s="20"/>
      <c r="X24" s="20"/>
      <c r="Y24" s="30"/>
      <c r="Z24" s="142" t="s">
        <v>104</v>
      </c>
      <c r="AA24" s="40">
        <v>120</v>
      </c>
      <c r="AB24" s="40">
        <v>708</v>
      </c>
      <c r="AC24" s="40">
        <v>301</v>
      </c>
      <c r="AD24" s="40">
        <v>137</v>
      </c>
      <c r="AE24" s="40">
        <v>18</v>
      </c>
      <c r="AF24" s="40">
        <v>94</v>
      </c>
      <c r="AG24" s="40">
        <v>83</v>
      </c>
      <c r="AH24" s="40">
        <v>49</v>
      </c>
      <c r="AI24" s="40">
        <v>183</v>
      </c>
      <c r="AJ24" s="40">
        <v>97</v>
      </c>
      <c r="AK24" s="40">
        <v>26</v>
      </c>
      <c r="AL24" s="40">
        <v>225</v>
      </c>
      <c r="AM24" s="40">
        <v>118</v>
      </c>
      <c r="AN24" s="184">
        <v>7</v>
      </c>
      <c r="AO24" s="20"/>
      <c r="AP24" s="15"/>
      <c r="AQ24" s="15"/>
      <c r="AR24" s="15"/>
      <c r="AS24" s="15"/>
      <c r="AT24" s="15"/>
      <c r="AU24" s="15"/>
      <c r="AV24" s="15"/>
      <c r="AW24" s="15"/>
      <c r="AX24" s="15"/>
      <c r="AY24" s="15"/>
      <c r="AZ24" s="15"/>
      <c r="BA24" s="15"/>
      <c r="BB24" s="15"/>
      <c r="BC24" s="15"/>
      <c r="BD24" s="15"/>
      <c r="BG24" s="5"/>
      <c r="BH24" s="5"/>
      <c r="BI24" s="5"/>
      <c r="BJ24" s="5"/>
      <c r="BK24" s="5"/>
      <c r="BL24" s="5"/>
      <c r="BM24" s="5"/>
      <c r="BN24" s="5"/>
    </row>
    <row r="25" spans="1:66">
      <c r="A25" s="20"/>
      <c r="B25" s="20"/>
      <c r="C25" s="20"/>
      <c r="D25" s="20"/>
      <c r="E25" s="20"/>
      <c r="F25" s="20"/>
      <c r="G25" s="20"/>
      <c r="H25" s="20"/>
      <c r="I25" s="20"/>
      <c r="J25" s="20"/>
      <c r="K25" s="20"/>
      <c r="L25" s="20"/>
      <c r="M25" s="20"/>
      <c r="N25" s="20"/>
      <c r="O25" s="20"/>
      <c r="P25" s="20"/>
      <c r="X25" s="38"/>
      <c r="Y25" s="30"/>
      <c r="Z25" s="142" t="s">
        <v>101</v>
      </c>
      <c r="AA25" s="40">
        <v>440</v>
      </c>
      <c r="AB25" s="40">
        <v>2219</v>
      </c>
      <c r="AC25" s="40">
        <v>1233</v>
      </c>
      <c r="AD25" s="40">
        <v>393</v>
      </c>
      <c r="AE25" s="40">
        <v>104</v>
      </c>
      <c r="AF25" s="40">
        <v>301</v>
      </c>
      <c r="AG25" s="40">
        <v>438</v>
      </c>
      <c r="AH25" s="40">
        <v>246</v>
      </c>
      <c r="AI25" s="40">
        <v>502</v>
      </c>
      <c r="AJ25" s="40">
        <v>178</v>
      </c>
      <c r="AK25" s="40">
        <v>60</v>
      </c>
      <c r="AL25" s="40">
        <v>803</v>
      </c>
      <c r="AM25" s="40">
        <v>538</v>
      </c>
      <c r="AN25" s="184">
        <v>49</v>
      </c>
      <c r="AO25" s="38"/>
      <c r="AP25" s="38"/>
      <c r="AQ25" s="20"/>
      <c r="AR25" s="20"/>
      <c r="AS25" s="20"/>
      <c r="AT25" s="20"/>
      <c r="AU25" s="20"/>
      <c r="AV25" s="20"/>
      <c r="AW25" s="20"/>
      <c r="AX25" s="20"/>
      <c r="AY25" s="20"/>
      <c r="AZ25" s="20"/>
      <c r="BA25" s="20"/>
      <c r="BB25" s="20"/>
      <c r="BC25" s="20"/>
      <c r="BD25" s="20"/>
      <c r="BE25" s="5"/>
      <c r="BF25" s="5"/>
      <c r="BG25" s="5"/>
      <c r="BH25" s="5"/>
      <c r="BI25" s="5"/>
      <c r="BJ25" s="5"/>
      <c r="BK25" s="5"/>
      <c r="BL25" s="5"/>
      <c r="BM25" s="5"/>
      <c r="BN25" s="5"/>
    </row>
    <row r="26" spans="1:66">
      <c r="A26" s="20"/>
      <c r="B26" s="20"/>
      <c r="C26" s="20"/>
      <c r="D26" s="20"/>
      <c r="E26" s="20"/>
      <c r="F26" s="20"/>
      <c r="G26" s="20"/>
      <c r="H26" s="20"/>
      <c r="I26" s="20"/>
      <c r="J26" s="20"/>
      <c r="K26" s="20"/>
      <c r="L26" s="20"/>
      <c r="M26" s="20"/>
      <c r="N26" s="20"/>
      <c r="O26" s="20"/>
      <c r="P26" s="20"/>
      <c r="Q26" s="20"/>
      <c r="R26" s="20"/>
      <c r="S26" s="20"/>
      <c r="T26" s="20"/>
      <c r="U26" s="20"/>
      <c r="V26" s="20"/>
      <c r="W26" s="20"/>
      <c r="X26" s="38"/>
      <c r="Y26" s="30"/>
      <c r="Z26" s="142" t="s">
        <v>9</v>
      </c>
      <c r="AA26" s="40">
        <v>34</v>
      </c>
      <c r="AB26" s="40">
        <v>434</v>
      </c>
      <c r="AC26" s="40">
        <v>107</v>
      </c>
      <c r="AD26" s="40">
        <v>43</v>
      </c>
      <c r="AE26" s="40">
        <v>9</v>
      </c>
      <c r="AF26" s="40">
        <v>42</v>
      </c>
      <c r="AG26" s="40">
        <v>52</v>
      </c>
      <c r="AH26" s="40">
        <v>24</v>
      </c>
      <c r="AI26" s="40">
        <v>100</v>
      </c>
      <c r="AJ26" s="40">
        <v>15</v>
      </c>
      <c r="AK26" s="40">
        <v>0</v>
      </c>
      <c r="AL26" s="40">
        <v>103</v>
      </c>
      <c r="AM26" s="40">
        <v>60</v>
      </c>
      <c r="AN26" s="184">
        <v>4</v>
      </c>
      <c r="AO26" s="38"/>
      <c r="AP26" s="38"/>
      <c r="AQ26" s="20"/>
      <c r="AR26" s="20"/>
      <c r="AS26" s="20"/>
      <c r="AT26" s="20"/>
      <c r="AU26" s="20"/>
      <c r="AV26" s="20"/>
      <c r="AW26" s="20"/>
      <c r="AX26" s="20"/>
      <c r="AY26" s="20"/>
      <c r="AZ26" s="20"/>
      <c r="BA26" s="20"/>
      <c r="BB26" s="20"/>
      <c r="BC26" s="20"/>
      <c r="BD26" s="20"/>
      <c r="BE26" s="5"/>
      <c r="BF26" s="5"/>
      <c r="BG26" s="5"/>
      <c r="BH26" s="5"/>
      <c r="BI26" s="5"/>
      <c r="BJ26" s="5"/>
      <c r="BK26" s="5"/>
      <c r="BL26" s="5"/>
      <c r="BM26" s="5"/>
      <c r="BN26" s="5"/>
    </row>
    <row r="27" spans="1:66">
      <c r="A27" s="20"/>
      <c r="B27" s="20"/>
      <c r="C27" s="20"/>
      <c r="D27" s="20"/>
      <c r="E27" s="20"/>
      <c r="F27" s="20"/>
      <c r="G27" s="20"/>
      <c r="H27" s="20"/>
      <c r="I27" s="20"/>
      <c r="J27" s="20"/>
      <c r="K27" s="20"/>
      <c r="L27" s="20"/>
      <c r="M27" s="20"/>
      <c r="N27" s="20"/>
      <c r="O27" s="20"/>
      <c r="P27" s="20"/>
      <c r="Q27" s="89"/>
      <c r="X27" s="38"/>
      <c r="Y27" s="30"/>
      <c r="Z27" s="323" t="s">
        <v>7</v>
      </c>
      <c r="AA27" s="307">
        <f t="shared" ref="AA27:AN27" si="3">SUM(AA23:AA26)</f>
        <v>645</v>
      </c>
      <c r="AB27" s="307">
        <f t="shared" si="3"/>
        <v>4053</v>
      </c>
      <c r="AC27" s="307">
        <f t="shared" si="3"/>
        <v>1884</v>
      </c>
      <c r="AD27" s="307">
        <f t="shared" si="3"/>
        <v>662</v>
      </c>
      <c r="AE27" s="307">
        <f t="shared" si="3"/>
        <v>151</v>
      </c>
      <c r="AF27" s="307">
        <f t="shared" si="3"/>
        <v>525</v>
      </c>
      <c r="AG27" s="307">
        <f t="shared" si="3"/>
        <v>634</v>
      </c>
      <c r="AH27" s="307">
        <f t="shared" si="3"/>
        <v>366</v>
      </c>
      <c r="AI27" s="307">
        <f t="shared" si="3"/>
        <v>1022</v>
      </c>
      <c r="AJ27" s="307">
        <f t="shared" si="3"/>
        <v>408</v>
      </c>
      <c r="AK27" s="307">
        <f t="shared" si="3"/>
        <v>99</v>
      </c>
      <c r="AL27" s="307">
        <f t="shared" si="3"/>
        <v>1433</v>
      </c>
      <c r="AM27" s="307">
        <f t="shared" si="3"/>
        <v>884</v>
      </c>
      <c r="AN27" s="325">
        <f t="shared" si="3"/>
        <v>64</v>
      </c>
      <c r="AO27" s="38"/>
      <c r="AP27" s="38"/>
      <c r="AQ27" s="20"/>
      <c r="AR27" s="20"/>
      <c r="AS27" s="20"/>
      <c r="AT27" s="20"/>
      <c r="AU27" s="20"/>
      <c r="AV27" s="20"/>
      <c r="AW27" s="20"/>
      <c r="AX27" s="20"/>
      <c r="AY27" s="20"/>
      <c r="AZ27" s="20"/>
      <c r="BA27" s="20"/>
      <c r="BB27" s="20"/>
      <c r="BC27" s="20"/>
      <c r="BD27" s="20"/>
      <c r="BE27" s="5"/>
      <c r="BF27" s="5"/>
      <c r="BG27" s="5"/>
      <c r="BH27" s="5"/>
      <c r="BI27" s="5"/>
      <c r="BJ27" s="5"/>
      <c r="BK27" s="5"/>
      <c r="BL27" s="5"/>
      <c r="BM27" s="5"/>
      <c r="BN27" s="5"/>
    </row>
    <row r="28" spans="1:66">
      <c r="A28" s="38"/>
      <c r="B28" s="38"/>
      <c r="C28" s="38"/>
      <c r="D28" s="38"/>
      <c r="E28" s="38"/>
      <c r="F28" s="38"/>
      <c r="G28" s="38"/>
      <c r="H28" s="38"/>
      <c r="I28" s="38"/>
      <c r="J28" s="20"/>
      <c r="K28" s="20"/>
      <c r="L28" s="20"/>
      <c r="M28" s="20"/>
      <c r="N28" s="20"/>
      <c r="O28" s="20"/>
      <c r="P28" s="20"/>
      <c r="Q28" s="90"/>
      <c r="X28" s="38"/>
      <c r="Y28" s="30" t="s">
        <v>138</v>
      </c>
      <c r="Z28" s="142" t="s">
        <v>8</v>
      </c>
      <c r="AA28" s="40">
        <v>46</v>
      </c>
      <c r="AB28" s="40">
        <v>719</v>
      </c>
      <c r="AC28" s="40">
        <v>245</v>
      </c>
      <c r="AD28" s="40">
        <v>128</v>
      </c>
      <c r="AE28" s="40">
        <v>13</v>
      </c>
      <c r="AF28" s="40">
        <v>104</v>
      </c>
      <c r="AG28" s="40">
        <v>90</v>
      </c>
      <c r="AH28" s="40">
        <v>75</v>
      </c>
      <c r="AI28" s="40">
        <v>240</v>
      </c>
      <c r="AJ28" s="40">
        <v>122</v>
      </c>
      <c r="AK28" s="318">
        <v>14</v>
      </c>
      <c r="AL28" s="40">
        <v>248</v>
      </c>
      <c r="AM28" s="40">
        <v>177</v>
      </c>
      <c r="AN28" s="184">
        <v>8</v>
      </c>
      <c r="AO28" s="38"/>
      <c r="AP28" s="38"/>
      <c r="AQ28" s="20"/>
      <c r="AR28" s="20"/>
      <c r="AS28" s="20"/>
      <c r="AT28" s="20"/>
      <c r="AU28" s="20"/>
      <c r="AV28" s="20"/>
      <c r="AW28" s="20"/>
      <c r="AX28" s="20"/>
      <c r="AY28" s="20"/>
      <c r="AZ28" s="20"/>
      <c r="BA28" s="20"/>
      <c r="BB28" s="20"/>
      <c r="BC28" s="20"/>
      <c r="BD28" s="20"/>
      <c r="BE28" s="5"/>
      <c r="BF28" s="5"/>
      <c r="BG28" s="5"/>
      <c r="BH28" s="5"/>
      <c r="BI28" s="5"/>
      <c r="BJ28" s="5"/>
      <c r="BK28" s="5"/>
      <c r="BL28" s="5"/>
      <c r="BM28" s="5"/>
      <c r="BN28" s="5"/>
    </row>
    <row r="29" spans="1:66">
      <c r="A29" s="38"/>
      <c r="B29" s="216"/>
      <c r="C29" s="38"/>
      <c r="D29" s="38"/>
      <c r="E29" s="38"/>
      <c r="F29" s="38"/>
      <c r="G29" s="38"/>
      <c r="H29" s="38"/>
      <c r="I29" s="38"/>
      <c r="J29" s="20"/>
      <c r="K29" s="20"/>
      <c r="L29" s="20"/>
      <c r="M29" s="20"/>
      <c r="N29" s="20"/>
      <c r="O29" s="20"/>
      <c r="P29" s="20"/>
      <c r="Q29" s="89"/>
      <c r="X29" s="20"/>
      <c r="Y29" s="30"/>
      <c r="Z29" s="142" t="s">
        <v>104</v>
      </c>
      <c r="AA29" s="40">
        <v>108</v>
      </c>
      <c r="AB29" s="40">
        <v>625</v>
      </c>
      <c r="AC29" s="40">
        <v>297</v>
      </c>
      <c r="AD29" s="40">
        <v>125</v>
      </c>
      <c r="AE29" s="40">
        <v>18</v>
      </c>
      <c r="AF29" s="40">
        <v>79</v>
      </c>
      <c r="AG29" s="40">
        <v>100</v>
      </c>
      <c r="AH29" s="40">
        <v>57</v>
      </c>
      <c r="AI29" s="40">
        <v>179</v>
      </c>
      <c r="AJ29" s="40">
        <v>68</v>
      </c>
      <c r="AK29" s="318">
        <v>16</v>
      </c>
      <c r="AL29" s="40">
        <v>181</v>
      </c>
      <c r="AM29" s="40">
        <v>157</v>
      </c>
      <c r="AN29" s="184">
        <v>7</v>
      </c>
      <c r="AO29" s="20"/>
      <c r="AP29" s="20"/>
      <c r="AQ29" s="20"/>
      <c r="AR29" s="20"/>
      <c r="AS29" s="20"/>
      <c r="AT29" s="20"/>
      <c r="AU29" s="20"/>
      <c r="AV29" s="15"/>
      <c r="AW29" s="15"/>
      <c r="AX29" s="15"/>
      <c r="AY29" s="15"/>
      <c r="AZ29" s="15"/>
      <c r="BA29" s="20"/>
      <c r="BB29" s="20"/>
      <c r="BC29" s="20"/>
      <c r="BD29" s="20"/>
      <c r="BE29" s="5"/>
      <c r="BF29" s="5"/>
      <c r="BG29" s="5"/>
      <c r="BH29" s="5"/>
      <c r="BI29" s="5"/>
      <c r="BJ29" s="5"/>
      <c r="BK29" s="5"/>
      <c r="BL29" s="5"/>
      <c r="BM29" s="5"/>
      <c r="BN29" s="5"/>
    </row>
    <row r="30" spans="1:66">
      <c r="A30" s="38"/>
      <c r="B30" s="38"/>
      <c r="C30" s="38"/>
      <c r="D30" s="38"/>
      <c r="E30" s="38"/>
      <c r="F30" s="38"/>
      <c r="G30" s="38"/>
      <c r="H30" s="38"/>
      <c r="I30" s="38"/>
      <c r="J30" s="20"/>
      <c r="K30" s="20"/>
      <c r="L30" s="20"/>
      <c r="M30" s="20"/>
      <c r="N30" s="20"/>
      <c r="O30" s="20"/>
      <c r="P30" s="20"/>
      <c r="Q30" s="89"/>
      <c r="X30" s="20"/>
      <c r="Y30" s="30"/>
      <c r="Z30" s="142" t="s">
        <v>101</v>
      </c>
      <c r="AA30" s="40">
        <v>378</v>
      </c>
      <c r="AB30" s="40">
        <v>2025</v>
      </c>
      <c r="AC30" s="40">
        <v>1057</v>
      </c>
      <c r="AD30" s="40">
        <v>359</v>
      </c>
      <c r="AE30" s="40">
        <v>61</v>
      </c>
      <c r="AF30" s="40">
        <v>334</v>
      </c>
      <c r="AG30" s="40">
        <v>378</v>
      </c>
      <c r="AH30" s="40">
        <v>203</v>
      </c>
      <c r="AI30" s="40">
        <v>437</v>
      </c>
      <c r="AJ30" s="40">
        <v>218</v>
      </c>
      <c r="AK30" s="318">
        <v>63</v>
      </c>
      <c r="AL30" s="40">
        <v>695</v>
      </c>
      <c r="AM30" s="40">
        <v>565</v>
      </c>
      <c r="AN30" s="184">
        <v>22</v>
      </c>
      <c r="AO30" s="20"/>
      <c r="AP30" s="20"/>
      <c r="AQ30" s="20"/>
      <c r="AR30" s="20"/>
      <c r="AS30" s="20"/>
      <c r="AT30" s="20"/>
      <c r="AU30" s="20"/>
      <c r="AV30" s="20"/>
      <c r="AW30" s="20"/>
      <c r="AX30" s="20"/>
      <c r="AY30" s="20"/>
      <c r="AZ30" s="20"/>
      <c r="BA30" s="20"/>
      <c r="BB30" s="20"/>
      <c r="BC30" s="20"/>
      <c r="BD30" s="20"/>
      <c r="BE30" s="5"/>
      <c r="BF30" s="5"/>
      <c r="BG30" s="5"/>
      <c r="BH30" s="5"/>
      <c r="BI30" s="5"/>
      <c r="BJ30" s="5"/>
      <c r="BK30" s="5"/>
      <c r="BL30" s="5"/>
      <c r="BM30" s="5"/>
      <c r="BN30" s="5"/>
    </row>
    <row r="31" spans="1:66">
      <c r="A31" s="142"/>
      <c r="B31" s="217"/>
      <c r="C31" s="142"/>
      <c r="D31" s="142"/>
      <c r="E31" s="142"/>
      <c r="F31" s="142"/>
      <c r="G31" s="142"/>
      <c r="H31" s="142"/>
      <c r="I31" s="142"/>
      <c r="J31" s="58"/>
      <c r="K31" s="58"/>
      <c r="L31" s="58"/>
      <c r="M31" s="58"/>
      <c r="N31" s="58"/>
      <c r="O31" s="58"/>
      <c r="P31" s="20"/>
      <c r="X31" s="20"/>
      <c r="Y31" s="30"/>
      <c r="Z31" s="142" t="s">
        <v>9</v>
      </c>
      <c r="AA31" s="40">
        <v>29</v>
      </c>
      <c r="AB31" s="40">
        <v>368</v>
      </c>
      <c r="AC31" s="40">
        <v>80</v>
      </c>
      <c r="AD31" s="40">
        <v>32</v>
      </c>
      <c r="AE31" s="40">
        <v>3</v>
      </c>
      <c r="AF31" s="40">
        <v>29</v>
      </c>
      <c r="AG31" s="40">
        <v>46</v>
      </c>
      <c r="AH31" s="40">
        <v>22</v>
      </c>
      <c r="AI31" s="40">
        <v>81</v>
      </c>
      <c r="AJ31" s="40">
        <v>20</v>
      </c>
      <c r="AK31" s="318">
        <v>3</v>
      </c>
      <c r="AL31" s="40">
        <v>73</v>
      </c>
      <c r="AM31" s="40">
        <v>41</v>
      </c>
      <c r="AN31" s="184">
        <v>6</v>
      </c>
      <c r="AO31" s="20"/>
      <c r="AP31" s="20"/>
      <c r="AQ31" s="20"/>
      <c r="AR31" s="20"/>
      <c r="AS31" s="20"/>
      <c r="AT31" s="20"/>
      <c r="AU31" s="20"/>
      <c r="AV31" s="20"/>
      <c r="AW31" s="20"/>
      <c r="AX31" s="20"/>
      <c r="AY31" s="20"/>
      <c r="AZ31" s="20"/>
      <c r="BA31" s="20"/>
      <c r="BB31" s="20"/>
      <c r="BC31" s="20"/>
      <c r="BD31" s="20"/>
      <c r="BE31" s="5"/>
      <c r="BF31" s="5"/>
      <c r="BG31" s="5"/>
      <c r="BH31" s="5"/>
      <c r="BI31" s="5"/>
      <c r="BJ31" s="5"/>
      <c r="BK31" s="5"/>
      <c r="BL31" s="5"/>
      <c r="BM31" s="5"/>
      <c r="BN31" s="5"/>
    </row>
    <row r="32" spans="1:66">
      <c r="A32" s="142"/>
      <c r="B32" s="142"/>
      <c r="C32" s="142"/>
      <c r="D32" s="142"/>
      <c r="E32" s="142"/>
      <c r="F32" s="142"/>
      <c r="G32" s="142"/>
      <c r="H32" s="142"/>
      <c r="I32" s="142"/>
      <c r="J32" s="58"/>
      <c r="K32" s="58"/>
      <c r="L32" s="58"/>
      <c r="M32" s="58"/>
      <c r="N32" s="58"/>
      <c r="O32" s="58"/>
      <c r="X32" s="20"/>
      <c r="Y32" s="30"/>
      <c r="Z32" s="323" t="s">
        <v>7</v>
      </c>
      <c r="AA32" s="307">
        <f>SUM(AA28:AA31)</f>
        <v>561</v>
      </c>
      <c r="AB32" s="307">
        <f>SUM(AB28:AB31)</f>
        <v>3737</v>
      </c>
      <c r="AC32" s="307">
        <f>SUM(AC28:AC31)</f>
        <v>1679</v>
      </c>
      <c r="AD32" s="307">
        <f t="shared" ref="AD32:AF32" si="4">SUM(AD28:AD31)</f>
        <v>644</v>
      </c>
      <c r="AE32" s="307">
        <f t="shared" si="4"/>
        <v>95</v>
      </c>
      <c r="AF32" s="307">
        <f t="shared" si="4"/>
        <v>546</v>
      </c>
      <c r="AG32" s="307">
        <f t="shared" ref="AG32" si="5">SUM(AG28:AG31)</f>
        <v>614</v>
      </c>
      <c r="AH32" s="307">
        <f t="shared" ref="AH32" si="6">SUM(AH28:AH31)</f>
        <v>357</v>
      </c>
      <c r="AI32" s="307">
        <f t="shared" ref="AI32" si="7">SUM(AI28:AI31)</f>
        <v>937</v>
      </c>
      <c r="AJ32" s="307">
        <f t="shared" ref="AJ32" si="8">SUM(AJ28:AJ31)</f>
        <v>428</v>
      </c>
      <c r="AK32" s="307">
        <f t="shared" ref="AK32" si="9">SUM(AK28:AK31)</f>
        <v>96</v>
      </c>
      <c r="AL32" s="307">
        <f t="shared" ref="AL32" si="10">SUM(AL28:AL31)</f>
        <v>1197</v>
      </c>
      <c r="AM32" s="307">
        <f t="shared" ref="AM32" si="11">SUM(AM28:AM31)</f>
        <v>940</v>
      </c>
      <c r="AN32" s="325">
        <f t="shared" ref="AN32" si="12">SUM(AN28:AN31)</f>
        <v>43</v>
      </c>
      <c r="AO32" s="20"/>
      <c r="AP32" s="20"/>
      <c r="AQ32" s="20"/>
      <c r="AR32" s="20"/>
      <c r="AS32" s="20"/>
      <c r="AT32" s="20"/>
      <c r="AU32" s="20"/>
      <c r="AV32" s="20"/>
      <c r="AW32" s="20"/>
      <c r="AX32" s="20"/>
      <c r="AY32" s="20"/>
      <c r="AZ32" s="20"/>
      <c r="BA32" s="20"/>
      <c r="BB32" s="20"/>
      <c r="BC32" s="20"/>
      <c r="BD32" s="20"/>
      <c r="BE32" s="5"/>
      <c r="BF32" s="5"/>
      <c r="BG32" s="5"/>
      <c r="BH32" s="5"/>
      <c r="BI32" s="5"/>
      <c r="BJ32" s="5"/>
      <c r="BK32" s="5"/>
      <c r="BL32" s="5"/>
      <c r="BM32" s="5"/>
      <c r="BN32" s="5"/>
    </row>
    <row r="33" spans="1:66">
      <c r="A33" s="142"/>
      <c r="B33" s="142"/>
      <c r="C33" s="142"/>
      <c r="D33" s="142"/>
      <c r="E33" s="142"/>
      <c r="F33" s="142"/>
      <c r="G33" s="142"/>
      <c r="H33" s="142"/>
      <c r="I33" s="142"/>
      <c r="J33" s="58"/>
      <c r="K33" s="58"/>
      <c r="L33" s="58"/>
      <c r="M33" s="58"/>
      <c r="N33" s="58"/>
      <c r="O33" s="58"/>
      <c r="X33" s="20"/>
      <c r="Y33" s="30" t="s">
        <v>139</v>
      </c>
      <c r="Z33" s="142" t="s">
        <v>8</v>
      </c>
      <c r="AA33" s="40">
        <v>71</v>
      </c>
      <c r="AB33" s="40">
        <v>701</v>
      </c>
      <c r="AC33" s="40">
        <v>269</v>
      </c>
      <c r="AD33" s="40">
        <v>117</v>
      </c>
      <c r="AE33" s="40">
        <v>13</v>
      </c>
      <c r="AF33" s="40">
        <v>66</v>
      </c>
      <c r="AG33" s="40">
        <v>85</v>
      </c>
      <c r="AH33" s="40">
        <v>37</v>
      </c>
      <c r="AI33" s="40">
        <v>257</v>
      </c>
      <c r="AJ33" s="40">
        <v>139</v>
      </c>
      <c r="AK33" s="318">
        <v>9</v>
      </c>
      <c r="AL33" s="40">
        <v>248</v>
      </c>
      <c r="AM33" s="40">
        <v>203</v>
      </c>
      <c r="AN33" s="184">
        <v>8</v>
      </c>
      <c r="AO33" s="20"/>
      <c r="AP33" s="20"/>
      <c r="AQ33" s="20"/>
      <c r="AR33" s="20"/>
      <c r="AS33" s="20"/>
      <c r="AT33" s="20"/>
      <c r="AU33" s="20"/>
      <c r="AV33" s="20"/>
      <c r="AW33" s="20"/>
      <c r="AX33" s="20"/>
      <c r="AY33" s="20"/>
      <c r="AZ33" s="20"/>
      <c r="BA33" s="20"/>
      <c r="BB33" s="20"/>
      <c r="BC33" s="20"/>
      <c r="BD33" s="20"/>
      <c r="BE33" s="5"/>
      <c r="BF33" s="5"/>
      <c r="BG33" s="5"/>
      <c r="BH33" s="5"/>
      <c r="BI33" s="5"/>
      <c r="BJ33" s="5"/>
      <c r="BK33" s="5"/>
      <c r="BL33" s="5"/>
      <c r="BM33" s="5"/>
      <c r="BN33" s="5"/>
    </row>
    <row r="34" spans="1:66">
      <c r="A34" s="142"/>
      <c r="B34" s="142"/>
      <c r="C34" s="142"/>
      <c r="D34" s="142"/>
      <c r="E34" s="142"/>
      <c r="F34" s="142"/>
      <c r="G34" s="142"/>
      <c r="H34" s="142"/>
      <c r="I34" s="142"/>
      <c r="J34" s="58"/>
      <c r="K34" s="58"/>
      <c r="L34" s="58"/>
      <c r="M34" s="58"/>
      <c r="N34" s="58"/>
      <c r="O34" s="58"/>
      <c r="X34" s="20"/>
      <c r="Y34" s="30"/>
      <c r="Z34" s="142" t="s">
        <v>104</v>
      </c>
      <c r="AA34" s="40">
        <v>158</v>
      </c>
      <c r="AB34" s="40">
        <v>770</v>
      </c>
      <c r="AC34" s="40">
        <v>354</v>
      </c>
      <c r="AD34" s="40">
        <v>140</v>
      </c>
      <c r="AE34" s="40">
        <v>30</v>
      </c>
      <c r="AF34" s="40">
        <v>92</v>
      </c>
      <c r="AG34" s="40">
        <v>158</v>
      </c>
      <c r="AH34" s="40">
        <v>71</v>
      </c>
      <c r="AI34" s="40">
        <v>240</v>
      </c>
      <c r="AJ34" s="40">
        <v>86</v>
      </c>
      <c r="AK34" s="318">
        <v>24</v>
      </c>
      <c r="AL34" s="40">
        <v>205</v>
      </c>
      <c r="AM34" s="40">
        <v>133</v>
      </c>
      <c r="AN34" s="184">
        <v>3</v>
      </c>
      <c r="AO34" s="20"/>
      <c r="AP34" s="20"/>
      <c r="AQ34" s="20"/>
      <c r="AR34" s="20"/>
      <c r="AS34" s="20"/>
      <c r="AT34" s="20"/>
      <c r="AU34" s="20"/>
      <c r="AV34" s="20"/>
      <c r="AW34" s="20"/>
      <c r="AX34" s="20"/>
      <c r="AY34" s="20"/>
      <c r="AZ34" s="20"/>
      <c r="BA34" s="20"/>
      <c r="BB34" s="20"/>
      <c r="BC34" s="20"/>
      <c r="BD34" s="20"/>
      <c r="BE34" s="5"/>
      <c r="BF34" s="5"/>
      <c r="BG34" s="5"/>
      <c r="BH34" s="5"/>
      <c r="BI34" s="5"/>
      <c r="BJ34" s="5"/>
      <c r="BK34" s="5"/>
      <c r="BL34" s="5"/>
      <c r="BM34" s="5"/>
      <c r="BN34" s="5"/>
    </row>
    <row r="35" spans="1:66">
      <c r="A35" s="142"/>
      <c r="B35" s="142"/>
      <c r="C35" s="142"/>
      <c r="D35" s="142"/>
      <c r="E35" s="142"/>
      <c r="F35" s="142"/>
      <c r="G35" s="142"/>
      <c r="H35" s="142"/>
      <c r="I35" s="142"/>
      <c r="J35" s="58"/>
      <c r="K35" s="58"/>
      <c r="L35" s="58"/>
      <c r="M35" s="58"/>
      <c r="N35" s="58"/>
      <c r="O35" s="58"/>
      <c r="X35" s="20"/>
      <c r="Y35" s="30"/>
      <c r="Z35" s="142" t="s">
        <v>101</v>
      </c>
      <c r="AA35" s="40">
        <v>427</v>
      </c>
      <c r="AB35" s="40">
        <v>2221</v>
      </c>
      <c r="AC35" s="40">
        <v>1155</v>
      </c>
      <c r="AD35" s="40">
        <v>435</v>
      </c>
      <c r="AE35" s="40">
        <v>123</v>
      </c>
      <c r="AF35" s="40">
        <v>392</v>
      </c>
      <c r="AG35" s="40">
        <v>510</v>
      </c>
      <c r="AH35" s="40">
        <v>224</v>
      </c>
      <c r="AI35" s="40">
        <v>434</v>
      </c>
      <c r="AJ35" s="40">
        <v>194</v>
      </c>
      <c r="AK35" s="318">
        <v>45</v>
      </c>
      <c r="AL35" s="40">
        <v>584</v>
      </c>
      <c r="AM35" s="40">
        <v>674</v>
      </c>
      <c r="AN35" s="184">
        <v>21</v>
      </c>
      <c r="AO35" s="20"/>
      <c r="AP35" s="20"/>
      <c r="AQ35" s="20"/>
      <c r="AR35" s="20"/>
      <c r="AS35" s="20"/>
      <c r="AT35" s="20"/>
      <c r="AU35" s="20"/>
      <c r="AV35" s="20"/>
      <c r="AW35" s="20"/>
      <c r="AX35" s="20"/>
      <c r="AY35" s="20"/>
      <c r="AZ35" s="20"/>
      <c r="BA35" s="20"/>
      <c r="BB35" s="20"/>
      <c r="BC35" s="20"/>
      <c r="BD35" s="20"/>
      <c r="BE35" s="5"/>
      <c r="BF35" s="5"/>
      <c r="BG35" s="5"/>
      <c r="BH35" s="5"/>
      <c r="BI35" s="5"/>
      <c r="BJ35" s="5"/>
      <c r="BK35" s="5"/>
      <c r="BL35" s="5"/>
      <c r="BM35" s="5"/>
      <c r="BN35" s="5"/>
    </row>
    <row r="36" spans="1:66">
      <c r="A36" s="58"/>
      <c r="B36" s="58"/>
      <c r="C36" s="58"/>
      <c r="D36" s="58"/>
      <c r="E36" s="58"/>
      <c r="F36" s="58"/>
      <c r="G36" s="58"/>
      <c r="H36" s="58"/>
      <c r="I36" s="58"/>
      <c r="J36" s="58"/>
      <c r="K36" s="58"/>
      <c r="L36" s="58"/>
      <c r="M36" s="58"/>
      <c r="N36" s="58"/>
      <c r="O36" s="58"/>
      <c r="P36" s="20"/>
      <c r="X36" s="20"/>
      <c r="Y36" s="30"/>
      <c r="Z36" s="142" t="s">
        <v>9</v>
      </c>
      <c r="AA36" s="40">
        <v>21</v>
      </c>
      <c r="AB36" s="40">
        <v>360</v>
      </c>
      <c r="AC36" s="40">
        <v>125</v>
      </c>
      <c r="AD36" s="40">
        <v>59</v>
      </c>
      <c r="AE36" s="40">
        <v>3</v>
      </c>
      <c r="AF36" s="40">
        <v>20</v>
      </c>
      <c r="AG36" s="40">
        <v>32</v>
      </c>
      <c r="AH36" s="40">
        <v>29</v>
      </c>
      <c r="AI36" s="40">
        <v>117</v>
      </c>
      <c r="AJ36" s="40">
        <v>24</v>
      </c>
      <c r="AK36" s="318">
        <v>2</v>
      </c>
      <c r="AL36" s="40">
        <v>104</v>
      </c>
      <c r="AM36" s="40">
        <v>52</v>
      </c>
      <c r="AN36" s="184">
        <v>9</v>
      </c>
      <c r="AO36" s="20"/>
      <c r="AP36" s="20"/>
      <c r="AQ36" s="20"/>
      <c r="AR36" s="20"/>
      <c r="AS36" s="20"/>
      <c r="AT36" s="20"/>
      <c r="AU36" s="20"/>
      <c r="AV36" s="20"/>
      <c r="AW36" s="20"/>
      <c r="AX36" s="20"/>
      <c r="AY36" s="20"/>
      <c r="AZ36" s="20"/>
      <c r="BA36" s="20"/>
      <c r="BB36" s="20"/>
      <c r="BC36" s="20"/>
      <c r="BD36" s="20"/>
      <c r="BE36" s="5"/>
      <c r="BF36" s="5"/>
      <c r="BG36" s="5"/>
      <c r="BH36" s="5"/>
      <c r="BI36" s="5"/>
      <c r="BJ36" s="5"/>
      <c r="BK36" s="5"/>
      <c r="BL36" s="5"/>
      <c r="BM36" s="5"/>
      <c r="BN36" s="5"/>
    </row>
    <row r="37" spans="1:66">
      <c r="A37" s="58"/>
      <c r="B37" s="58"/>
      <c r="C37" s="58"/>
      <c r="D37" s="58"/>
      <c r="E37" s="58"/>
      <c r="F37" s="58"/>
      <c r="G37" s="58"/>
      <c r="H37" s="58"/>
      <c r="I37" s="58"/>
      <c r="J37" s="58"/>
      <c r="K37" s="58"/>
      <c r="L37" s="58"/>
      <c r="M37" s="58"/>
      <c r="N37" s="58"/>
      <c r="O37" s="58"/>
      <c r="P37" s="20"/>
      <c r="X37" s="20"/>
      <c r="Y37" s="33"/>
      <c r="Z37" s="87" t="s">
        <v>7</v>
      </c>
      <c r="AA37" s="316">
        <f>SUM(AA33:AA36)</f>
        <v>677</v>
      </c>
      <c r="AB37" s="316">
        <f>SUM(AB33:AB36)</f>
        <v>4052</v>
      </c>
      <c r="AC37" s="316">
        <f>SUM(AC33:AC36)</f>
        <v>1903</v>
      </c>
      <c r="AD37" s="316">
        <f>SUM(AD33:AD36)</f>
        <v>751</v>
      </c>
      <c r="AE37" s="316">
        <f t="shared" ref="AE37:AN37" si="13">SUM(AE33:AE36)</f>
        <v>169</v>
      </c>
      <c r="AF37" s="316">
        <f t="shared" si="13"/>
        <v>570</v>
      </c>
      <c r="AG37" s="316">
        <f t="shared" si="13"/>
        <v>785</v>
      </c>
      <c r="AH37" s="316">
        <f t="shared" si="13"/>
        <v>361</v>
      </c>
      <c r="AI37" s="316">
        <f t="shared" si="13"/>
        <v>1048</v>
      </c>
      <c r="AJ37" s="316">
        <f t="shared" si="13"/>
        <v>443</v>
      </c>
      <c r="AK37" s="316">
        <f t="shared" si="13"/>
        <v>80</v>
      </c>
      <c r="AL37" s="316">
        <f t="shared" si="13"/>
        <v>1141</v>
      </c>
      <c r="AM37" s="316">
        <f t="shared" si="13"/>
        <v>1062</v>
      </c>
      <c r="AN37" s="317">
        <f t="shared" si="13"/>
        <v>41</v>
      </c>
      <c r="AO37" s="20"/>
      <c r="AP37" s="20"/>
      <c r="AQ37" s="20"/>
      <c r="AR37" s="20"/>
      <c r="AS37" s="20"/>
      <c r="AT37" s="20"/>
      <c r="AU37" s="20"/>
      <c r="AV37" s="20"/>
      <c r="AW37" s="20"/>
      <c r="AX37" s="20"/>
      <c r="AY37" s="20"/>
      <c r="AZ37" s="20"/>
      <c r="BA37" s="20"/>
      <c r="BB37" s="20"/>
      <c r="BC37" s="20"/>
      <c r="BD37" s="20"/>
      <c r="BE37" s="5"/>
      <c r="BF37" s="5"/>
      <c r="BG37" s="5"/>
      <c r="BH37" s="5"/>
      <c r="BI37" s="5"/>
      <c r="BJ37" s="5"/>
      <c r="BK37" s="5"/>
      <c r="BL37" s="5"/>
      <c r="BM37" s="5"/>
      <c r="BN37" s="5"/>
    </row>
    <row r="38" spans="1:66">
      <c r="A38" s="58"/>
      <c r="B38" s="58"/>
      <c r="C38" s="58"/>
      <c r="D38" s="58"/>
      <c r="E38" s="58"/>
      <c r="F38" s="58"/>
      <c r="G38" s="58"/>
      <c r="H38" s="58"/>
      <c r="I38" s="58"/>
      <c r="J38" s="58"/>
      <c r="K38" s="58"/>
      <c r="L38" s="58"/>
      <c r="M38" s="58"/>
      <c r="N38" s="58"/>
      <c r="O38" s="58"/>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5"/>
      <c r="BF38" s="5"/>
      <c r="BG38" s="5"/>
      <c r="BH38" s="5"/>
      <c r="BI38" s="5"/>
      <c r="BJ38" s="5"/>
      <c r="BK38" s="5"/>
      <c r="BL38" s="5"/>
      <c r="BM38" s="5"/>
      <c r="BN38" s="5"/>
    </row>
    <row r="39" spans="1:66">
      <c r="A39" s="58"/>
      <c r="B39" s="58"/>
      <c r="C39" s="58"/>
      <c r="D39" s="58"/>
      <c r="E39" s="58"/>
      <c r="F39" s="58"/>
      <c r="G39" s="58"/>
      <c r="H39" s="58"/>
      <c r="I39" s="58"/>
      <c r="J39" s="58"/>
      <c r="K39" s="58"/>
      <c r="L39" s="58"/>
      <c r="M39" s="58"/>
      <c r="N39" s="58"/>
      <c r="O39" s="58"/>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5"/>
      <c r="BF39" s="5"/>
      <c r="BG39" s="5"/>
      <c r="BH39" s="5"/>
      <c r="BI39" s="5"/>
      <c r="BJ39" s="5"/>
      <c r="BK39" s="5"/>
      <c r="BL39" s="5"/>
      <c r="BM39" s="5"/>
      <c r="BN39" s="5"/>
    </row>
    <row r="40" spans="1:66">
      <c r="A40" s="58"/>
      <c r="B40" s="58"/>
      <c r="C40" s="58"/>
      <c r="D40" s="58"/>
      <c r="E40" s="58"/>
      <c r="F40" s="58"/>
      <c r="G40" s="58"/>
      <c r="H40" s="58"/>
      <c r="I40" s="58"/>
      <c r="J40" s="58"/>
      <c r="K40" s="58"/>
      <c r="L40" s="58"/>
      <c r="M40" s="58"/>
      <c r="N40" s="58"/>
      <c r="O40" s="58"/>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5"/>
      <c r="BF40" s="5"/>
      <c r="BG40" s="5"/>
      <c r="BH40" s="5"/>
      <c r="BI40" s="5"/>
      <c r="BJ40" s="5"/>
      <c r="BK40" s="5"/>
      <c r="BL40" s="5"/>
      <c r="BM40" s="5"/>
      <c r="BN40" s="5"/>
    </row>
    <row r="41" spans="1:66">
      <c r="A41" s="58"/>
      <c r="B41" s="58"/>
      <c r="C41" s="58"/>
      <c r="D41" s="58"/>
      <c r="E41" s="58"/>
      <c r="F41" s="58"/>
      <c r="G41" s="58"/>
      <c r="H41" s="58"/>
      <c r="I41" s="58"/>
      <c r="J41" s="58"/>
      <c r="K41" s="58"/>
      <c r="L41" s="58"/>
      <c r="M41" s="58"/>
      <c r="N41" s="58"/>
      <c r="O41" s="58"/>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5"/>
      <c r="BF41" s="5"/>
      <c r="BG41" s="5"/>
      <c r="BH41" s="5"/>
      <c r="BI41" s="5"/>
      <c r="BJ41" s="5"/>
      <c r="BK41" s="5"/>
      <c r="BL41" s="5"/>
      <c r="BM41" s="5"/>
      <c r="BN41" s="5"/>
    </row>
    <row r="42" spans="1:66">
      <c r="A42" s="58"/>
      <c r="B42" s="58"/>
      <c r="C42" s="58"/>
      <c r="D42" s="58"/>
      <c r="E42" s="58"/>
      <c r="F42" s="58"/>
      <c r="G42" s="58"/>
      <c r="H42" s="58"/>
      <c r="I42" s="58"/>
      <c r="J42" s="58"/>
      <c r="K42" s="58"/>
      <c r="L42" s="58"/>
      <c r="M42" s="58"/>
      <c r="N42" s="58"/>
      <c r="O42" s="58"/>
      <c r="P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5"/>
      <c r="BF42" s="5"/>
      <c r="BG42" s="5"/>
      <c r="BH42" s="5"/>
      <c r="BI42" s="5"/>
      <c r="BJ42" s="5"/>
      <c r="BK42" s="5"/>
      <c r="BL42" s="5"/>
      <c r="BM42" s="5"/>
      <c r="BN42" s="5"/>
    </row>
    <row r="43" spans="1:66">
      <c r="A43" s="58"/>
      <c r="B43" s="58"/>
      <c r="C43" s="58"/>
      <c r="D43" s="58"/>
      <c r="E43" s="58"/>
      <c r="F43" s="58"/>
      <c r="G43" s="58"/>
      <c r="H43" s="58"/>
      <c r="I43" s="58"/>
      <c r="J43" s="58"/>
      <c r="K43" s="58"/>
      <c r="L43" s="58"/>
      <c r="M43" s="58"/>
      <c r="N43" s="58"/>
      <c r="O43" s="58"/>
      <c r="P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c r="A44" s="58"/>
      <c r="B44" s="58"/>
      <c r="C44" s="58"/>
      <c r="D44" s="58"/>
      <c r="E44" s="58"/>
      <c r="F44" s="58"/>
      <c r="G44" s="58"/>
      <c r="H44" s="58"/>
      <c r="I44" s="58"/>
      <c r="J44" s="58"/>
      <c r="K44" s="58"/>
      <c r="L44" s="58"/>
      <c r="M44" s="58"/>
      <c r="N44" s="58"/>
      <c r="O44" s="58"/>
      <c r="P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c r="A45" s="58"/>
      <c r="B45" s="58"/>
      <c r="C45" s="58"/>
      <c r="D45" s="58"/>
      <c r="E45" s="58"/>
      <c r="F45" s="58"/>
      <c r="G45" s="58"/>
      <c r="H45" s="58"/>
      <c r="I45" s="58"/>
      <c r="J45" s="58"/>
      <c r="K45" s="58"/>
      <c r="L45" s="58"/>
      <c r="M45" s="58"/>
      <c r="N45" s="58"/>
      <c r="O45" s="58"/>
      <c r="P45" s="5"/>
      <c r="Q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c r="A46" s="58"/>
      <c r="B46" s="58"/>
      <c r="C46" s="58"/>
      <c r="D46" s="58"/>
      <c r="E46" s="58"/>
      <c r="F46" s="58"/>
      <c r="G46" s="58"/>
      <c r="H46" s="58"/>
      <c r="I46" s="58"/>
      <c r="J46" s="58"/>
      <c r="K46" s="58"/>
      <c r="L46" s="58"/>
      <c r="M46" s="58"/>
      <c r="N46" s="58"/>
      <c r="O46" s="58"/>
      <c r="P46" s="5"/>
      <c r="Q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c r="A47" s="58"/>
      <c r="B47" s="58"/>
      <c r="C47" s="58"/>
      <c r="D47" s="58"/>
      <c r="E47" s="58"/>
      <c r="F47" s="58"/>
      <c r="G47" s="58"/>
      <c r="H47" s="58"/>
      <c r="I47" s="58"/>
      <c r="J47" s="58"/>
      <c r="K47" s="58"/>
      <c r="L47" s="58"/>
      <c r="M47" s="58"/>
      <c r="N47" s="58"/>
      <c r="O47" s="58"/>
      <c r="P47" s="5"/>
      <c r="Q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c r="A48" s="58"/>
      <c r="B48" s="58"/>
      <c r="C48" s="58"/>
      <c r="D48" s="58"/>
      <c r="E48" s="58"/>
      <c r="F48" s="58"/>
      <c r="G48" s="58"/>
      <c r="H48" s="58"/>
      <c r="I48" s="58"/>
      <c r="J48" s="58"/>
      <c r="K48" s="58"/>
      <c r="L48" s="58"/>
      <c r="M48" s="58"/>
      <c r="N48" s="58"/>
      <c r="O48" s="58"/>
      <c r="P48" s="5"/>
      <c r="Q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c r="A49" s="58"/>
      <c r="B49" s="58"/>
      <c r="C49" s="58"/>
      <c r="D49" s="58"/>
      <c r="E49" s="58"/>
      <c r="F49" s="58"/>
      <c r="G49" s="58"/>
      <c r="H49" s="58"/>
      <c r="I49" s="58"/>
      <c r="J49" s="58"/>
      <c r="K49" s="58"/>
      <c r="L49" s="58"/>
      <c r="M49" s="58"/>
      <c r="N49" s="58"/>
      <c r="O49" s="58"/>
      <c r="P49" s="5"/>
      <c r="Q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c r="A50" s="58"/>
      <c r="B50" s="58"/>
      <c r="C50" s="58"/>
      <c r="D50" s="58"/>
      <c r="E50" s="58"/>
      <c r="F50" s="58"/>
      <c r="G50" s="58"/>
      <c r="H50" s="58"/>
      <c r="I50" s="58"/>
      <c r="J50" s="58"/>
      <c r="K50" s="58"/>
      <c r="L50" s="58"/>
      <c r="M50" s="58"/>
      <c r="N50" s="58"/>
      <c r="O50" s="58"/>
      <c r="P50" s="5"/>
      <c r="Q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c r="A51" s="20"/>
      <c r="B51" s="20"/>
      <c r="C51" s="58"/>
      <c r="D51" s="58"/>
      <c r="E51" s="58"/>
      <c r="F51" s="58"/>
      <c r="G51" s="58"/>
      <c r="H51" s="58"/>
      <c r="I51" s="58"/>
      <c r="J51" s="58"/>
      <c r="K51" s="58"/>
      <c r="L51" s="58"/>
      <c r="M51" s="58"/>
      <c r="N51" s="58"/>
      <c r="O51" s="58"/>
      <c r="P51" s="5"/>
      <c r="Q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c r="A52" s="58"/>
      <c r="B52" s="58"/>
      <c r="C52" s="58"/>
      <c r="D52" s="58"/>
      <c r="E52" s="58"/>
      <c r="F52" s="58"/>
      <c r="G52" s="58"/>
      <c r="H52" s="58"/>
      <c r="I52" s="58"/>
      <c r="J52" s="58"/>
      <c r="K52" s="58"/>
      <c r="L52" s="58"/>
      <c r="M52" s="58"/>
      <c r="N52" s="58"/>
      <c r="O52" s="58"/>
      <c r="P52" s="5"/>
      <c r="Q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c r="A53" s="23"/>
      <c r="B53" s="58"/>
      <c r="C53" s="58"/>
      <c r="D53" s="58"/>
      <c r="E53" s="58"/>
      <c r="F53" s="58"/>
      <c r="G53" s="58"/>
      <c r="H53" s="58"/>
      <c r="I53" s="58"/>
      <c r="J53" s="58"/>
      <c r="K53" s="58"/>
      <c r="L53" s="58"/>
      <c r="M53" s="58"/>
      <c r="N53" s="58"/>
      <c r="O53" s="58"/>
      <c r="P53" s="5"/>
      <c r="Q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c r="A54" s="58"/>
      <c r="B54" s="58"/>
      <c r="C54" s="58"/>
      <c r="D54" s="58"/>
      <c r="E54" s="58"/>
      <c r="F54" s="58"/>
      <c r="G54" s="58"/>
      <c r="H54" s="58"/>
      <c r="I54" s="58"/>
      <c r="J54" s="58"/>
      <c r="K54" s="58"/>
      <c r="L54" s="58"/>
      <c r="M54" s="58"/>
      <c r="N54" s="58"/>
      <c r="O54" s="58"/>
      <c r="P54" s="5"/>
      <c r="Q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c r="A55" s="58"/>
      <c r="B55" s="58"/>
      <c r="C55" s="58"/>
      <c r="D55" s="58"/>
      <c r="E55" s="58"/>
      <c r="F55" s="58"/>
      <c r="G55" s="58"/>
      <c r="H55" s="58"/>
      <c r="I55" s="58"/>
      <c r="J55" s="58"/>
      <c r="K55" s="58"/>
      <c r="L55" s="58"/>
      <c r="M55" s="58"/>
      <c r="N55" s="58"/>
      <c r="O55" s="58"/>
      <c r="P55" s="5"/>
      <c r="Q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c r="A56" s="58"/>
      <c r="B56" s="58"/>
      <c r="C56" s="58"/>
      <c r="D56" s="58"/>
      <c r="E56" s="58"/>
      <c r="F56" s="58"/>
      <c r="G56" s="58"/>
      <c r="H56" s="58"/>
      <c r="I56" s="58"/>
      <c r="J56" s="58"/>
      <c r="K56" s="58"/>
      <c r="L56" s="58"/>
      <c r="M56" s="58"/>
      <c r="N56" s="58"/>
      <c r="O56" s="58"/>
      <c r="P56" s="5"/>
      <c r="Q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c r="A57" s="58"/>
      <c r="B57" s="58"/>
      <c r="C57" s="58"/>
      <c r="D57" s="58"/>
      <c r="E57" s="58"/>
      <c r="F57" s="58"/>
      <c r="G57" s="58"/>
      <c r="H57" s="58"/>
      <c r="I57" s="58"/>
      <c r="J57" s="58"/>
      <c r="K57" s="58"/>
      <c r="L57" s="58"/>
      <c r="M57" s="58"/>
      <c r="N57" s="58"/>
      <c r="O57" s="58"/>
      <c r="P57" s="5"/>
      <c r="Q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c r="A58" s="58"/>
      <c r="B58" s="58"/>
      <c r="C58" s="58"/>
      <c r="D58" s="58"/>
      <c r="E58" s="58"/>
      <c r="F58" s="58"/>
      <c r="G58" s="58"/>
      <c r="H58" s="58"/>
      <c r="I58" s="58"/>
      <c r="J58" s="58"/>
      <c r="K58" s="58"/>
      <c r="L58" s="58"/>
      <c r="M58" s="58"/>
      <c r="N58" s="58"/>
      <c r="O58" s="58"/>
      <c r="P58" s="5"/>
      <c r="Q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c r="A59" s="58"/>
      <c r="B59" s="58"/>
      <c r="C59" s="58"/>
      <c r="D59" s="58"/>
      <c r="E59" s="58"/>
      <c r="F59" s="58"/>
      <c r="G59" s="58"/>
      <c r="H59" s="58"/>
      <c r="I59" s="58"/>
      <c r="J59" s="58"/>
      <c r="K59" s="58"/>
      <c r="L59" s="58"/>
      <c r="M59" s="58"/>
      <c r="N59" s="58"/>
      <c r="O59" s="58"/>
      <c r="P59" s="5"/>
      <c r="Q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c r="A60" s="58"/>
      <c r="B60" s="58"/>
      <c r="C60" s="58"/>
      <c r="D60" s="58"/>
      <c r="E60" s="58"/>
      <c r="F60" s="58"/>
      <c r="G60" s="58"/>
      <c r="H60" s="58"/>
      <c r="I60" s="58"/>
      <c r="J60" s="58"/>
      <c r="K60" s="58"/>
      <c r="L60" s="58"/>
      <c r="M60" s="58"/>
      <c r="N60" s="58"/>
      <c r="O60" s="58"/>
      <c r="P60" s="5"/>
      <c r="Q60" s="5"/>
      <c r="R60" s="5"/>
      <c r="S60" s="5"/>
      <c r="T60" s="5"/>
      <c r="U60" s="5"/>
      <c r="V60" s="58"/>
      <c r="W60" s="58"/>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c r="A61" s="58"/>
      <c r="B61" s="58"/>
      <c r="C61" s="58"/>
      <c r="D61" s="58"/>
      <c r="E61" s="58"/>
      <c r="F61" s="58"/>
      <c r="G61" s="58"/>
      <c r="H61" s="58"/>
      <c r="I61" s="58"/>
      <c r="J61" s="58"/>
      <c r="K61" s="58"/>
      <c r="L61" s="58"/>
      <c r="M61" s="58"/>
      <c r="N61" s="58"/>
      <c r="O61" s="58"/>
      <c r="P61" s="5"/>
      <c r="Q61" s="5"/>
      <c r="R61" s="5"/>
      <c r="S61" s="5"/>
      <c r="T61" s="5"/>
      <c r="U61" s="5"/>
      <c r="V61" s="58"/>
      <c r="W61" s="58"/>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c r="A62" s="58"/>
      <c r="B62" s="58"/>
      <c r="C62" s="58"/>
      <c r="D62" s="58"/>
      <c r="E62" s="58"/>
      <c r="F62" s="58"/>
      <c r="G62" s="58"/>
      <c r="H62" s="58"/>
      <c r="I62" s="58"/>
      <c r="J62" s="58"/>
      <c r="K62" s="58"/>
      <c r="L62" s="58"/>
      <c r="M62" s="58"/>
      <c r="N62" s="58"/>
      <c r="O62" s="58"/>
      <c r="P62" s="5"/>
      <c r="Q62" s="5"/>
      <c r="R62" s="5"/>
      <c r="S62" s="5"/>
      <c r="T62" s="5"/>
      <c r="U62" s="5"/>
      <c r="V62" s="58"/>
      <c r="W62" s="58"/>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c r="A63" s="58"/>
      <c r="B63" s="58"/>
      <c r="C63" s="58"/>
      <c r="D63" s="58"/>
      <c r="E63" s="58"/>
      <c r="F63" s="58"/>
      <c r="G63" s="58"/>
      <c r="H63" s="58"/>
      <c r="I63" s="58"/>
      <c r="J63" s="58"/>
      <c r="K63" s="58"/>
      <c r="L63" s="58"/>
      <c r="M63" s="58"/>
      <c r="N63" s="58"/>
      <c r="O63" s="58"/>
      <c r="P63" s="5"/>
      <c r="Q63" s="5"/>
      <c r="R63" s="5"/>
      <c r="S63" s="5"/>
      <c r="T63" s="5"/>
      <c r="U63" s="5"/>
      <c r="V63" s="58"/>
      <c r="W63" s="58"/>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c r="A64" s="58"/>
      <c r="B64" s="58"/>
      <c r="C64" s="58"/>
      <c r="D64" s="58"/>
      <c r="E64" s="58"/>
      <c r="F64" s="58"/>
      <c r="G64" s="58"/>
      <c r="H64" s="58"/>
      <c r="I64" s="58"/>
      <c r="J64" s="58"/>
      <c r="K64" s="58"/>
      <c r="L64" s="58"/>
      <c r="M64" s="58"/>
      <c r="N64" s="58"/>
      <c r="O64" s="58"/>
      <c r="P64" s="5"/>
      <c r="Q64" s="5"/>
      <c r="R64" s="5"/>
      <c r="S64" s="5"/>
      <c r="T64" s="5"/>
      <c r="U64" s="5"/>
      <c r="V64" s="58"/>
      <c r="W64" s="58"/>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c r="A65" s="58"/>
      <c r="B65" s="58"/>
      <c r="C65" s="58"/>
      <c r="D65" s="58"/>
      <c r="E65" s="58"/>
      <c r="F65" s="58"/>
      <c r="G65" s="58"/>
      <c r="H65" s="58"/>
      <c r="I65" s="58"/>
      <c r="J65" s="58"/>
      <c r="K65" s="58"/>
      <c r="L65" s="58"/>
      <c r="M65" s="58"/>
      <c r="N65" s="58"/>
      <c r="O65" s="58"/>
      <c r="P65" s="5"/>
      <c r="Q65" s="5"/>
      <c r="R65" s="5"/>
      <c r="S65" s="5"/>
      <c r="T65" s="5"/>
      <c r="U65" s="5"/>
      <c r="V65" s="58"/>
      <c r="W65" s="58"/>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c r="A66" s="58"/>
      <c r="B66" s="58"/>
      <c r="C66" s="58"/>
      <c r="D66" s="58"/>
      <c r="E66" s="58"/>
      <c r="F66" s="58"/>
      <c r="G66" s="58"/>
      <c r="H66" s="58"/>
      <c r="I66" s="58"/>
      <c r="J66" s="58"/>
      <c r="K66" s="58"/>
      <c r="L66" s="58"/>
      <c r="M66" s="58"/>
      <c r="N66" s="58"/>
      <c r="O66" s="58"/>
      <c r="P66" s="5"/>
      <c r="Q66" s="5"/>
      <c r="R66" s="5"/>
      <c r="S66" s="5"/>
      <c r="T66" s="5"/>
      <c r="U66" s="5"/>
      <c r="V66" s="58"/>
      <c r="W66" s="58"/>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c r="A67" s="58"/>
      <c r="B67" s="58"/>
      <c r="C67" s="58"/>
      <c r="D67" s="58"/>
      <c r="E67" s="58"/>
      <c r="F67" s="58"/>
      <c r="G67" s="58"/>
      <c r="H67" s="58"/>
      <c r="I67" s="58"/>
      <c r="J67" s="58"/>
      <c r="K67" s="58"/>
      <c r="L67" s="58"/>
      <c r="M67" s="58"/>
      <c r="N67" s="58"/>
      <c r="O67" s="58"/>
      <c r="P67" s="5"/>
      <c r="Q67" s="5"/>
      <c r="R67" s="5"/>
      <c r="S67" s="5"/>
      <c r="T67" s="5"/>
      <c r="U67" s="5"/>
      <c r="V67" s="58"/>
      <c r="W67" s="58"/>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c r="A68" s="58"/>
      <c r="B68" s="58"/>
      <c r="C68" s="58"/>
      <c r="D68" s="58"/>
      <c r="E68" s="58"/>
      <c r="F68" s="58"/>
      <c r="G68" s="58"/>
      <c r="H68" s="58"/>
      <c r="I68" s="58"/>
      <c r="J68" s="58"/>
      <c r="K68" s="58"/>
      <c r="L68" s="58"/>
      <c r="M68" s="58"/>
      <c r="N68" s="58"/>
      <c r="O68" s="58"/>
      <c r="P68" s="5"/>
      <c r="Q68" s="5"/>
      <c r="R68" s="5"/>
      <c r="S68" s="5"/>
      <c r="T68" s="5"/>
      <c r="U68" s="5"/>
      <c r="V68" s="58"/>
      <c r="W68" s="58"/>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c r="A69" s="58"/>
      <c r="B69" s="58"/>
      <c r="C69" s="58"/>
      <c r="D69" s="58"/>
      <c r="E69" s="58"/>
      <c r="F69" s="58"/>
      <c r="G69" s="58"/>
      <c r="H69" s="58"/>
      <c r="I69" s="58"/>
      <c r="J69" s="58"/>
      <c r="K69" s="58"/>
      <c r="L69" s="58"/>
      <c r="M69" s="58"/>
      <c r="N69" s="58"/>
      <c r="O69" s="58"/>
      <c r="P69" s="5"/>
      <c r="Q69" s="5"/>
      <c r="R69" s="5"/>
      <c r="S69" s="5"/>
      <c r="T69" s="5"/>
      <c r="U69" s="5"/>
      <c r="V69" s="58"/>
      <c r="W69" s="58"/>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c r="A70" s="58"/>
      <c r="B70" s="58"/>
      <c r="C70" s="58"/>
      <c r="D70" s="58"/>
      <c r="E70" s="58"/>
      <c r="F70" s="58"/>
      <c r="G70" s="58"/>
      <c r="H70" s="58"/>
      <c r="I70" s="58"/>
      <c r="J70" s="58"/>
      <c r="K70" s="58"/>
      <c r="L70" s="58"/>
      <c r="M70" s="58"/>
      <c r="N70" s="58"/>
      <c r="O70" s="58"/>
      <c r="P70" s="5"/>
      <c r="Q70" s="5"/>
      <c r="R70" s="5"/>
      <c r="S70" s="5"/>
      <c r="T70" s="5"/>
      <c r="U70" s="5"/>
      <c r="V70" s="58"/>
      <c r="W70" s="58"/>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c r="A71" s="58"/>
      <c r="B71" s="58"/>
      <c r="C71" s="58"/>
      <c r="D71" s="58"/>
      <c r="E71" s="58"/>
      <c r="F71" s="58"/>
      <c r="G71" s="58"/>
      <c r="H71" s="58"/>
      <c r="I71" s="58"/>
      <c r="J71" s="58"/>
      <c r="K71" s="58"/>
      <c r="L71" s="58"/>
      <c r="M71" s="58"/>
      <c r="N71" s="58"/>
      <c r="O71" s="58"/>
      <c r="P71" s="5"/>
      <c r="Q71" s="5"/>
      <c r="R71" s="5"/>
      <c r="S71" s="5"/>
      <c r="T71" s="5"/>
      <c r="U71" s="5"/>
      <c r="V71" s="58"/>
      <c r="W71" s="58"/>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c r="A72" s="58"/>
      <c r="B72" s="58"/>
      <c r="C72" s="58"/>
      <c r="D72" s="58"/>
      <c r="E72" s="58"/>
      <c r="F72" s="58"/>
      <c r="G72" s="58"/>
      <c r="H72" s="58"/>
      <c r="I72" s="58"/>
      <c r="J72" s="58"/>
      <c r="K72" s="58"/>
      <c r="L72" s="58"/>
      <c r="M72" s="58"/>
      <c r="N72" s="58"/>
      <c r="O72" s="58"/>
      <c r="P72" s="5"/>
      <c r="Q72" s="5"/>
      <c r="R72" s="5"/>
      <c r="S72" s="5"/>
      <c r="T72" s="5"/>
      <c r="U72" s="5"/>
      <c r="V72" s="58"/>
      <c r="W72" s="58"/>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c r="A73" s="58"/>
      <c r="B73" s="58"/>
      <c r="C73" s="58"/>
      <c r="D73" s="58"/>
      <c r="E73" s="58"/>
      <c r="F73" s="58"/>
      <c r="G73" s="58"/>
      <c r="H73" s="58"/>
      <c r="I73" s="58"/>
      <c r="J73" s="58"/>
      <c r="K73" s="58"/>
      <c r="L73" s="58"/>
      <c r="M73" s="58"/>
      <c r="N73" s="58"/>
      <c r="O73" s="58"/>
      <c r="P73" s="5"/>
      <c r="Q73" s="5"/>
      <c r="R73" s="5"/>
      <c r="S73" s="5"/>
      <c r="T73" s="5"/>
      <c r="U73" s="5"/>
      <c r="V73" s="58"/>
      <c r="W73" s="58"/>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c r="A74" s="58"/>
      <c r="B74" s="58"/>
      <c r="C74" s="58"/>
      <c r="D74" s="58"/>
      <c r="E74" s="58"/>
      <c r="F74" s="58"/>
      <c r="G74" s="58"/>
      <c r="H74" s="58"/>
      <c r="I74" s="58"/>
      <c r="J74" s="58"/>
      <c r="K74" s="58"/>
      <c r="L74" s="58"/>
      <c r="M74" s="58"/>
      <c r="N74" s="58"/>
      <c r="O74" s="58"/>
      <c r="P74" s="5"/>
      <c r="Q74" s="5"/>
      <c r="R74" s="5"/>
      <c r="S74" s="5"/>
      <c r="T74" s="5"/>
      <c r="U74" s="5"/>
      <c r="V74" s="58"/>
      <c r="W74" s="58"/>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c r="A75" s="58"/>
      <c r="B75" s="58"/>
      <c r="C75" s="58"/>
      <c r="D75" s="58"/>
      <c r="E75" s="58"/>
      <c r="F75" s="58"/>
      <c r="G75" s="58"/>
      <c r="H75" s="58"/>
      <c r="I75" s="58"/>
      <c r="J75" s="58"/>
      <c r="K75" s="58"/>
      <c r="L75" s="58"/>
      <c r="M75" s="58"/>
      <c r="N75" s="58"/>
      <c r="O75" s="58"/>
      <c r="P75" s="5"/>
      <c r="Q75" s="5"/>
      <c r="R75" s="5"/>
      <c r="S75" s="5"/>
      <c r="T75" s="5"/>
      <c r="U75" s="5"/>
      <c r="V75" s="58"/>
      <c r="W75" s="58"/>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c r="A76" s="58"/>
      <c r="B76" s="58"/>
      <c r="C76" s="58"/>
      <c r="D76" s="58"/>
      <c r="E76" s="58"/>
      <c r="F76" s="58"/>
      <c r="G76" s="58"/>
      <c r="H76" s="58"/>
      <c r="I76" s="58"/>
      <c r="J76" s="58"/>
      <c r="K76" s="58"/>
      <c r="L76" s="58"/>
      <c r="M76" s="58"/>
      <c r="N76" s="58"/>
      <c r="O76" s="58"/>
      <c r="P76" s="5"/>
      <c r="Q76" s="5"/>
      <c r="R76" s="5"/>
      <c r="S76" s="5"/>
      <c r="T76" s="5"/>
      <c r="U76" s="5"/>
      <c r="V76" s="58"/>
      <c r="W76" s="58"/>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c r="A77" s="58"/>
      <c r="B77" s="58"/>
      <c r="C77" s="58"/>
      <c r="D77" s="58"/>
      <c r="E77" s="58"/>
      <c r="F77" s="58"/>
      <c r="G77" s="58"/>
      <c r="H77" s="58"/>
      <c r="I77" s="58"/>
      <c r="J77" s="58"/>
      <c r="K77" s="58"/>
      <c r="L77" s="58"/>
      <c r="M77" s="58"/>
      <c r="N77" s="58"/>
      <c r="O77" s="58"/>
      <c r="P77" s="5"/>
      <c r="Q77" s="5"/>
      <c r="R77" s="5"/>
      <c r="S77" s="5"/>
      <c r="T77" s="5"/>
      <c r="U77" s="5"/>
      <c r="V77" s="58"/>
      <c r="W77" s="58"/>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c r="A78" s="5"/>
      <c r="B78" s="5"/>
      <c r="C78" s="5"/>
      <c r="D78" s="5"/>
      <c r="E78" s="5"/>
      <c r="F78" s="58"/>
      <c r="G78" s="58"/>
      <c r="H78" s="5"/>
      <c r="I78" s="58"/>
      <c r="J78" s="58"/>
      <c r="K78" s="58"/>
      <c r="L78" s="58"/>
      <c r="M78" s="58"/>
      <c r="N78" s="58"/>
      <c r="O78" s="58"/>
      <c r="P78" s="5"/>
      <c r="Q78" s="5"/>
      <c r="R78" s="5"/>
      <c r="S78" s="5"/>
      <c r="T78" s="5"/>
      <c r="U78" s="5"/>
      <c r="V78" s="58"/>
      <c r="W78" s="58"/>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c r="A79" s="5"/>
      <c r="B79" s="5"/>
      <c r="C79" s="5"/>
      <c r="D79" s="5"/>
      <c r="E79" s="5"/>
      <c r="F79" s="58"/>
      <c r="G79" s="58"/>
      <c r="H79" s="5"/>
      <c r="I79" s="58"/>
      <c r="J79" s="58"/>
      <c r="K79" s="58"/>
      <c r="L79" s="58"/>
      <c r="M79" s="58"/>
      <c r="N79" s="58"/>
      <c r="O79" s="58"/>
      <c r="P79" s="5"/>
      <c r="Q79" s="5"/>
      <c r="R79" s="5"/>
      <c r="S79" s="5"/>
      <c r="T79" s="5"/>
      <c r="U79" s="5"/>
      <c r="V79" s="58"/>
      <c r="W79" s="58"/>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c r="A80" s="5"/>
      <c r="B80" s="5"/>
      <c r="C80" s="5"/>
      <c r="D80" s="5"/>
      <c r="E80" s="5"/>
      <c r="F80" s="58"/>
      <c r="G80" s="58"/>
      <c r="H80" s="5"/>
      <c r="I80" s="58"/>
      <c r="J80" s="58"/>
      <c r="K80" s="58"/>
      <c r="L80" s="58"/>
      <c r="M80" s="58"/>
      <c r="N80" s="58"/>
      <c r="O80" s="58"/>
      <c r="P80" s="5"/>
      <c r="Q80" s="5"/>
      <c r="R80" s="5"/>
      <c r="S80" s="5"/>
      <c r="T80" s="5"/>
      <c r="U80" s="5"/>
      <c r="V80" s="58"/>
      <c r="W80" s="58"/>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c r="A81" s="5"/>
      <c r="B81" s="5"/>
      <c r="C81" s="5"/>
      <c r="D81" s="5"/>
      <c r="E81" s="5"/>
      <c r="F81" s="58"/>
      <c r="G81" s="58"/>
      <c r="H81" s="5"/>
      <c r="I81" s="58"/>
      <c r="J81" s="58"/>
      <c r="K81" s="58"/>
      <c r="L81" s="58"/>
      <c r="M81" s="58"/>
      <c r="N81" s="58"/>
      <c r="O81" s="58"/>
      <c r="P81" s="5"/>
      <c r="Q81" s="5"/>
      <c r="R81" s="5"/>
      <c r="S81" s="5"/>
      <c r="T81" s="5"/>
      <c r="U81" s="5"/>
      <c r="V81" s="58"/>
      <c r="W81" s="58"/>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c r="A82" s="5"/>
      <c r="B82" s="5"/>
      <c r="C82" s="5"/>
      <c r="D82" s="5"/>
      <c r="E82" s="5"/>
      <c r="F82" s="58"/>
      <c r="G82" s="58"/>
      <c r="H82" s="5"/>
      <c r="I82" s="58"/>
      <c r="J82" s="58"/>
      <c r="K82" s="58"/>
      <c r="L82" s="58"/>
      <c r="M82" s="58"/>
      <c r="N82" s="58"/>
      <c r="O82" s="58"/>
      <c r="P82" s="5"/>
      <c r="Q82" s="5"/>
      <c r="R82" s="5"/>
      <c r="S82" s="5"/>
      <c r="T82" s="5"/>
      <c r="U82" s="5"/>
      <c r="V82" s="58"/>
      <c r="W82" s="58"/>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c r="A83" s="5"/>
      <c r="B83" s="5"/>
      <c r="C83" s="5"/>
      <c r="D83" s="5"/>
      <c r="E83" s="5"/>
      <c r="F83" s="58"/>
      <c r="G83" s="58"/>
      <c r="H83" s="5"/>
      <c r="I83" s="58"/>
      <c r="J83" s="58"/>
      <c r="K83" s="58"/>
      <c r="L83" s="58"/>
      <c r="M83" s="58"/>
      <c r="N83" s="58"/>
      <c r="O83" s="58"/>
      <c r="P83" s="5"/>
      <c r="Q83" s="5"/>
      <c r="R83" s="5"/>
      <c r="S83" s="5"/>
      <c r="T83" s="5"/>
      <c r="U83" s="5"/>
      <c r="V83" s="58"/>
      <c r="W83" s="58"/>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c r="A84" s="5"/>
      <c r="B84" s="5"/>
      <c r="C84" s="5"/>
      <c r="D84" s="5"/>
      <c r="E84" s="5"/>
      <c r="F84" s="58"/>
      <c r="G84" s="58"/>
      <c r="H84" s="5"/>
      <c r="I84" s="58"/>
      <c r="J84" s="58"/>
      <c r="K84" s="58"/>
      <c r="L84" s="58"/>
      <c r="M84" s="58"/>
      <c r="N84" s="58"/>
      <c r="O84" s="58"/>
      <c r="P84" s="5"/>
      <c r="Q84" s="5"/>
      <c r="R84" s="5"/>
      <c r="S84" s="5"/>
      <c r="T84" s="5"/>
      <c r="U84" s="5"/>
      <c r="V84" s="58"/>
      <c r="W84" s="58"/>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c r="A85" s="5"/>
      <c r="B85" s="5"/>
      <c r="C85" s="5"/>
      <c r="D85" s="5"/>
      <c r="E85" s="5"/>
      <c r="F85" s="58"/>
      <c r="G85" s="58"/>
      <c r="H85" s="5"/>
      <c r="I85" s="58"/>
      <c r="J85" s="58"/>
      <c r="K85" s="58"/>
      <c r="L85" s="58"/>
      <c r="M85" s="58"/>
      <c r="N85" s="58"/>
      <c r="O85" s="58"/>
      <c r="P85" s="5"/>
      <c r="Q85" s="5"/>
      <c r="R85" s="5"/>
      <c r="S85" s="5"/>
      <c r="T85" s="5"/>
      <c r="U85" s="5"/>
      <c r="V85" s="58"/>
      <c r="W85" s="58"/>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c r="A86" s="5"/>
      <c r="B86" s="5"/>
      <c r="C86" s="5"/>
      <c r="D86" s="5"/>
      <c r="E86" s="5"/>
      <c r="F86" s="58"/>
      <c r="G86" s="58"/>
      <c r="H86" s="5"/>
      <c r="I86" s="58"/>
      <c r="J86" s="58"/>
      <c r="K86" s="58"/>
      <c r="L86" s="58"/>
      <c r="M86" s="58"/>
      <c r="N86" s="58"/>
      <c r="O86" s="58"/>
      <c r="P86" s="5"/>
      <c r="Q86" s="5"/>
      <c r="R86" s="5"/>
      <c r="S86" s="5"/>
      <c r="T86" s="5"/>
      <c r="U86" s="5"/>
      <c r="V86" s="58"/>
      <c r="W86" s="58"/>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c r="A87" s="5"/>
      <c r="B87" s="5"/>
      <c r="C87" s="5"/>
      <c r="D87" s="5"/>
      <c r="E87" s="5"/>
      <c r="F87" s="58"/>
      <c r="G87" s="58"/>
      <c r="H87" s="5"/>
      <c r="I87" s="58"/>
      <c r="J87" s="58"/>
      <c r="K87" s="58"/>
      <c r="L87" s="58"/>
      <c r="M87" s="58"/>
      <c r="N87" s="58"/>
      <c r="O87" s="58"/>
      <c r="P87" s="5"/>
      <c r="Q87" s="5"/>
      <c r="R87" s="5"/>
      <c r="S87" s="5"/>
      <c r="T87" s="5"/>
      <c r="U87" s="5"/>
      <c r="V87" s="58"/>
      <c r="W87" s="58"/>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c r="A88" s="5"/>
      <c r="B88" s="5"/>
      <c r="C88" s="5"/>
      <c r="D88" s="5"/>
      <c r="E88" s="5"/>
      <c r="F88" s="58"/>
      <c r="G88" s="58"/>
      <c r="H88" s="5"/>
      <c r="I88" s="58"/>
      <c r="J88" s="58"/>
      <c r="K88" s="58"/>
      <c r="L88" s="58"/>
      <c r="M88" s="58"/>
      <c r="N88" s="58"/>
      <c r="O88" s="58"/>
      <c r="P88" s="5"/>
      <c r="Q88" s="5"/>
      <c r="R88" s="5"/>
      <c r="S88" s="5"/>
      <c r="T88" s="5"/>
      <c r="U88" s="5"/>
      <c r="V88" s="58"/>
      <c r="W88" s="58"/>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c r="A89" s="5"/>
      <c r="B89" s="5"/>
      <c r="C89" s="5"/>
      <c r="D89" s="5"/>
      <c r="E89" s="5"/>
      <c r="F89" s="58"/>
      <c r="G89" s="58"/>
      <c r="H89" s="5"/>
      <c r="I89" s="58"/>
      <c r="J89" s="58"/>
      <c r="K89" s="58"/>
      <c r="L89" s="58"/>
      <c r="M89" s="58"/>
      <c r="N89" s="58"/>
      <c r="O89" s="58"/>
      <c r="P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c r="A90" s="5"/>
      <c r="B90" s="5"/>
      <c r="C90" s="5"/>
      <c r="D90" s="5"/>
      <c r="E90" s="5"/>
      <c r="F90" s="58"/>
      <c r="G90" s="58"/>
      <c r="H90" s="5"/>
      <c r="I90" s="58"/>
      <c r="J90" s="58"/>
      <c r="K90" s="58"/>
      <c r="L90" s="58"/>
      <c r="M90" s="58"/>
      <c r="N90" s="58"/>
      <c r="O90" s="58"/>
      <c r="P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c r="A91" s="5"/>
      <c r="B91" s="5"/>
      <c r="C91" s="5"/>
      <c r="D91" s="5"/>
      <c r="E91" s="5"/>
      <c r="F91" s="58"/>
      <c r="G91" s="58"/>
      <c r="H91" s="5"/>
      <c r="I91" s="58"/>
      <c r="J91" s="58"/>
      <c r="K91" s="58"/>
      <c r="L91" s="58"/>
      <c r="M91" s="58"/>
      <c r="N91" s="58"/>
      <c r="O91" s="58"/>
      <c r="P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c r="A92" s="5"/>
      <c r="B92" s="5"/>
      <c r="C92" s="5"/>
      <c r="D92" s="5"/>
      <c r="E92" s="5"/>
      <c r="F92" s="58"/>
      <c r="G92" s="58"/>
      <c r="H92" s="5"/>
      <c r="I92" s="58"/>
      <c r="J92" s="58"/>
      <c r="K92" s="58"/>
      <c r="L92" s="58"/>
      <c r="M92" s="58"/>
      <c r="N92" s="58"/>
      <c r="O92" s="58"/>
      <c r="P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c r="A93" s="5"/>
      <c r="B93" s="5"/>
      <c r="C93" s="5"/>
      <c r="D93" s="5"/>
      <c r="E93" s="5"/>
      <c r="F93" s="58"/>
      <c r="G93" s="58"/>
      <c r="H93" s="5"/>
      <c r="I93" s="58"/>
      <c r="J93" s="58"/>
      <c r="K93" s="58"/>
      <c r="L93" s="58"/>
      <c r="M93" s="58"/>
      <c r="N93" s="58"/>
      <c r="O93" s="58"/>
      <c r="P93" s="5"/>
      <c r="X93" s="5"/>
      <c r="Y93" s="5"/>
      <c r="Z93" s="5"/>
      <c r="AA93" s="5"/>
      <c r="AB93" s="5"/>
      <c r="AC93" s="5"/>
      <c r="AD93" s="5"/>
      <c r="AE93" s="5"/>
      <c r="AF93" s="5"/>
      <c r="AG93" s="5"/>
      <c r="AH93" s="5"/>
      <c r="AI93" s="5"/>
      <c r="AJ93" s="5"/>
      <c r="AK93" s="5"/>
      <c r="AL93" s="5"/>
      <c r="AM93" s="5"/>
      <c r="AN93" s="5"/>
      <c r="AO93" s="5"/>
      <c r="AP93" s="5"/>
      <c r="AQ93" s="5"/>
      <c r="AR93" s="5"/>
      <c r="AS93" s="5"/>
      <c r="AT93" s="5"/>
      <c r="AU93" s="5"/>
      <c r="BA93" s="5"/>
      <c r="BG93" s="5"/>
      <c r="BH93" s="5"/>
      <c r="BI93" s="5"/>
      <c r="BJ93" s="5"/>
      <c r="BK93" s="5"/>
      <c r="BL93" s="5"/>
      <c r="BM93" s="5"/>
      <c r="BN93" s="5"/>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V369"/>
  <sheetViews>
    <sheetView showGridLines="0" tabSelected="1" zoomScale="99" zoomScaleNormal="85" workbookViewId="0">
      <selection activeCell="M8" sqref="M8"/>
    </sheetView>
  </sheetViews>
  <sheetFormatPr defaultRowHeight="14.5"/>
  <cols>
    <col min="1" max="1" width="25.453125" customWidth="1"/>
    <col min="2" max="12" width="9" customWidth="1"/>
    <col min="13" max="14" width="10" customWidth="1"/>
    <col min="15" max="15" width="19.453125" customWidth="1"/>
    <col min="16" max="27" width="6.81640625" customWidth="1"/>
    <col min="28" max="28" width="7.81640625" customWidth="1"/>
    <col min="29" max="29" width="28" customWidth="1"/>
    <col min="31" max="31" width="9.54296875" bestFit="1" customWidth="1"/>
    <col min="36" max="36" width="12.453125" customWidth="1"/>
    <col min="37" max="37" width="28.26953125" customWidth="1"/>
    <col min="38" max="38" width="10" customWidth="1"/>
    <col min="39" max="39" width="10.26953125" customWidth="1"/>
    <col min="40" max="40" width="9.54296875" customWidth="1"/>
    <col min="44" max="44" width="10.7265625" customWidth="1"/>
    <col min="45" max="45" width="28.54296875" customWidth="1"/>
    <col min="46" max="46" width="10.7265625" customWidth="1"/>
    <col min="47" max="47" width="9.26953125" customWidth="1"/>
    <col min="52" max="52" width="11.26953125" customWidth="1"/>
    <col min="53" max="53" width="27.54296875" customWidth="1"/>
    <col min="54" max="54" width="10.26953125" customWidth="1"/>
    <col min="55" max="55" width="12.7265625" customWidth="1"/>
    <col min="56" max="56" width="11" customWidth="1"/>
    <col min="60" max="60" width="17.7265625" customWidth="1"/>
    <col min="61" max="61" width="25.453125" customWidth="1"/>
    <col min="62" max="62" width="13.54296875" customWidth="1"/>
    <col min="67" max="67" width="10.1796875" customWidth="1"/>
    <col min="68" max="68" width="10" customWidth="1"/>
    <col min="69" max="69" width="11.453125" customWidth="1"/>
    <col min="70" max="70" width="10.26953125" customWidth="1"/>
  </cols>
  <sheetData>
    <row r="1" spans="1:74" s="16" customFormat="1" ht="42.75" customHeight="1">
      <c r="A1" s="2" t="s">
        <v>149</v>
      </c>
    </row>
    <row r="2" spans="1:74" s="15" customForma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74" s="7" customFormat="1">
      <c r="A3" s="136" t="s">
        <v>107</v>
      </c>
      <c r="B3" s="136"/>
      <c r="C3" s="136"/>
      <c r="D3" s="136"/>
      <c r="E3" s="136"/>
      <c r="F3" s="136"/>
      <c r="G3" s="136"/>
      <c r="H3" s="136"/>
      <c r="I3" s="136"/>
      <c r="J3" s="136"/>
      <c r="K3" s="136"/>
      <c r="L3" s="136"/>
      <c r="M3" s="136"/>
      <c r="N3" s="136"/>
      <c r="O3" s="18" t="s">
        <v>120</v>
      </c>
      <c r="P3" s="18"/>
      <c r="Q3" s="18"/>
      <c r="R3" s="18"/>
      <c r="S3" s="136"/>
      <c r="T3" s="136"/>
      <c r="U3" s="136"/>
      <c r="V3" s="136"/>
      <c r="W3" s="136"/>
      <c r="X3" s="136"/>
      <c r="Y3" s="136"/>
      <c r="Z3" s="136"/>
      <c r="AA3" s="136"/>
      <c r="AB3" s="136"/>
      <c r="AC3" s="161" t="s">
        <v>124</v>
      </c>
      <c r="AD3" s="160"/>
      <c r="AE3" s="160"/>
      <c r="AF3" s="160"/>
      <c r="AG3" s="160"/>
      <c r="AH3" s="160"/>
      <c r="AI3" s="160"/>
      <c r="AJ3" s="160"/>
      <c r="AK3" s="197" t="s">
        <v>108</v>
      </c>
      <c r="AL3" s="160"/>
      <c r="AM3" s="160"/>
      <c r="AN3" s="160"/>
      <c r="AO3" s="160"/>
      <c r="AP3" s="160"/>
      <c r="AQ3" s="160"/>
      <c r="AR3" s="160"/>
      <c r="AS3" s="197" t="s">
        <v>109</v>
      </c>
      <c r="AT3" s="160"/>
      <c r="AU3" s="160"/>
      <c r="AV3" s="160"/>
      <c r="AW3" s="160"/>
      <c r="AX3" s="160"/>
      <c r="AY3" s="160"/>
      <c r="AZ3" s="160"/>
      <c r="BA3" s="197" t="s">
        <v>110</v>
      </c>
      <c r="BB3" s="160"/>
      <c r="BC3" s="160"/>
      <c r="BD3" s="160"/>
      <c r="BE3" s="160"/>
      <c r="BF3" s="160"/>
      <c r="BG3" s="160"/>
      <c r="BH3" s="160"/>
      <c r="BI3" s="197" t="s">
        <v>111</v>
      </c>
      <c r="BJ3" s="160"/>
      <c r="BK3" s="160"/>
      <c r="BL3" s="160"/>
      <c r="BM3" s="160"/>
      <c r="BN3" s="160"/>
      <c r="BO3" s="160"/>
      <c r="BP3" s="160"/>
      <c r="BQ3" s="160"/>
    </row>
    <row r="4" spans="1:74" s="146" customFormat="1">
      <c r="A4" s="375" t="s">
        <v>115</v>
      </c>
      <c r="B4" s="380" t="s">
        <v>1</v>
      </c>
      <c r="C4" s="383"/>
      <c r="D4" s="380" t="s">
        <v>2</v>
      </c>
      <c r="E4" s="383"/>
      <c r="F4" s="380" t="s">
        <v>3</v>
      </c>
      <c r="G4" s="383"/>
      <c r="H4" s="380" t="s">
        <v>4</v>
      </c>
      <c r="I4" s="383"/>
      <c r="J4" s="380" t="s">
        <v>138</v>
      </c>
      <c r="K4" s="383"/>
      <c r="L4" s="380" t="s">
        <v>139</v>
      </c>
      <c r="M4" s="381"/>
      <c r="N4" s="88"/>
      <c r="O4" s="375" t="s">
        <v>121</v>
      </c>
      <c r="P4" s="377" t="s">
        <v>1</v>
      </c>
      <c r="Q4" s="378"/>
      <c r="R4" s="379" t="s">
        <v>2</v>
      </c>
      <c r="S4" s="378"/>
      <c r="T4" s="379" t="s">
        <v>3</v>
      </c>
      <c r="U4" s="378"/>
      <c r="V4" s="379" t="s">
        <v>4</v>
      </c>
      <c r="W4" s="378"/>
      <c r="X4" s="379" t="s">
        <v>138</v>
      </c>
      <c r="Y4" s="378"/>
      <c r="Z4" s="379" t="s">
        <v>139</v>
      </c>
      <c r="AA4" s="382"/>
      <c r="AB4" s="145"/>
      <c r="AC4" s="338" t="s">
        <v>82</v>
      </c>
      <c r="AD4" s="320" t="s">
        <v>1</v>
      </c>
      <c r="AE4" s="320" t="s">
        <v>2</v>
      </c>
      <c r="AF4" s="320" t="s">
        <v>3</v>
      </c>
      <c r="AG4" s="320" t="s">
        <v>4</v>
      </c>
      <c r="AH4" s="320" t="s">
        <v>138</v>
      </c>
      <c r="AI4" s="339" t="s">
        <v>139</v>
      </c>
      <c r="AJ4" s="15"/>
      <c r="AK4" s="338" t="s">
        <v>82</v>
      </c>
      <c r="AL4" s="341" t="s">
        <v>1</v>
      </c>
      <c r="AM4" s="341" t="s">
        <v>2</v>
      </c>
      <c r="AN4" s="341" t="s">
        <v>3</v>
      </c>
      <c r="AO4" s="341" t="s">
        <v>4</v>
      </c>
      <c r="AP4" s="320" t="s">
        <v>138</v>
      </c>
      <c r="AQ4" s="339" t="s">
        <v>139</v>
      </c>
      <c r="AR4" s="15"/>
      <c r="AS4" s="338" t="s">
        <v>82</v>
      </c>
      <c r="AT4" s="342" t="s">
        <v>1</v>
      </c>
      <c r="AU4" s="342" t="s">
        <v>2</v>
      </c>
      <c r="AV4" s="342" t="s">
        <v>3</v>
      </c>
      <c r="AW4" s="342" t="s">
        <v>4</v>
      </c>
      <c r="AX4" s="320" t="s">
        <v>138</v>
      </c>
      <c r="AY4" s="339" t="s">
        <v>139</v>
      </c>
      <c r="AZ4" s="15"/>
      <c r="BA4" s="338" t="s">
        <v>82</v>
      </c>
      <c r="BB4" s="343" t="s">
        <v>1</v>
      </c>
      <c r="BC4" s="343" t="s">
        <v>2</v>
      </c>
      <c r="BD4" s="343" t="s">
        <v>3</v>
      </c>
      <c r="BE4" s="343" t="s">
        <v>4</v>
      </c>
      <c r="BF4" s="320" t="s">
        <v>138</v>
      </c>
      <c r="BG4" s="339" t="s">
        <v>139</v>
      </c>
      <c r="BI4" s="338" t="s">
        <v>82</v>
      </c>
      <c r="BJ4" s="345" t="s">
        <v>1</v>
      </c>
      <c r="BK4" s="345" t="s">
        <v>2</v>
      </c>
      <c r="BL4" s="345" t="s">
        <v>3</v>
      </c>
      <c r="BM4" s="345" t="s">
        <v>4</v>
      </c>
      <c r="BN4" s="320" t="s">
        <v>138</v>
      </c>
      <c r="BO4" s="346" t="s">
        <v>139</v>
      </c>
      <c r="BP4" s="15"/>
      <c r="BQ4" s="15"/>
      <c r="BR4" s="15"/>
      <c r="BS4" s="15"/>
      <c r="BT4" s="15"/>
      <c r="BU4" s="15"/>
      <c r="BV4" s="15"/>
    </row>
    <row r="5" spans="1:74" s="15" customFormat="1">
      <c r="A5" s="376"/>
      <c r="B5" s="209" t="s">
        <v>112</v>
      </c>
      <c r="C5" s="209" t="s">
        <v>113</v>
      </c>
      <c r="D5" s="209" t="s">
        <v>112</v>
      </c>
      <c r="E5" s="209" t="s">
        <v>113</v>
      </c>
      <c r="F5" s="209" t="s">
        <v>112</v>
      </c>
      <c r="G5" s="209" t="s">
        <v>113</v>
      </c>
      <c r="H5" s="209" t="s">
        <v>112</v>
      </c>
      <c r="I5" s="209" t="s">
        <v>113</v>
      </c>
      <c r="J5" s="209" t="s">
        <v>112</v>
      </c>
      <c r="K5" s="209" t="s">
        <v>113</v>
      </c>
      <c r="L5" s="209" t="s">
        <v>112</v>
      </c>
      <c r="M5" s="210" t="s">
        <v>113</v>
      </c>
      <c r="N5" s="147"/>
      <c r="O5" s="376"/>
      <c r="P5" s="335" t="s">
        <v>112</v>
      </c>
      <c r="Q5" s="330" t="s">
        <v>113</v>
      </c>
      <c r="R5" s="330" t="s">
        <v>112</v>
      </c>
      <c r="S5" s="330" t="s">
        <v>113</v>
      </c>
      <c r="T5" s="330" t="s">
        <v>112</v>
      </c>
      <c r="U5" s="330" t="s">
        <v>113</v>
      </c>
      <c r="V5" s="330" t="s">
        <v>112</v>
      </c>
      <c r="W5" s="330" t="s">
        <v>113</v>
      </c>
      <c r="X5" s="330" t="s">
        <v>112</v>
      </c>
      <c r="Y5" s="330" t="s">
        <v>113</v>
      </c>
      <c r="Z5" s="330" t="s">
        <v>112</v>
      </c>
      <c r="AA5" s="331" t="s">
        <v>113</v>
      </c>
      <c r="AB5" s="44"/>
      <c r="AC5" s="225" t="s">
        <v>11</v>
      </c>
      <c r="AD5" s="224">
        <v>26</v>
      </c>
      <c r="AE5" s="224">
        <v>35</v>
      </c>
      <c r="AF5" s="224">
        <v>43</v>
      </c>
      <c r="AG5" s="224">
        <v>41</v>
      </c>
      <c r="AH5" s="224">
        <v>20</v>
      </c>
      <c r="AI5" s="340">
        <v>36</v>
      </c>
      <c r="AJ5" s="20"/>
      <c r="AK5" s="225" t="s">
        <v>11</v>
      </c>
      <c r="AL5" s="26">
        <v>5</v>
      </c>
      <c r="AM5" s="26">
        <v>23</v>
      </c>
      <c r="AN5" s="26">
        <v>39</v>
      </c>
      <c r="AO5" s="26">
        <v>26</v>
      </c>
      <c r="AP5" s="224">
        <v>16</v>
      </c>
      <c r="AQ5" s="340">
        <v>23</v>
      </c>
      <c r="AS5" s="225" t="s">
        <v>11</v>
      </c>
      <c r="AT5" s="26">
        <v>74</v>
      </c>
      <c r="AU5" s="26">
        <v>56</v>
      </c>
      <c r="AV5" s="26">
        <v>53</v>
      </c>
      <c r="AW5" s="26">
        <v>64</v>
      </c>
      <c r="AX5" s="224">
        <v>45</v>
      </c>
      <c r="AY5" s="340">
        <v>49</v>
      </c>
      <c r="BA5" s="225" t="s">
        <v>11</v>
      </c>
      <c r="BB5" s="26">
        <v>30</v>
      </c>
      <c r="BC5" s="26">
        <v>26</v>
      </c>
      <c r="BD5" s="26">
        <v>11</v>
      </c>
      <c r="BE5" s="26">
        <v>27</v>
      </c>
      <c r="BF5" s="224">
        <v>18</v>
      </c>
      <c r="BG5" s="344">
        <v>28</v>
      </c>
      <c r="BH5" s="198"/>
      <c r="BI5" s="225" t="s">
        <v>11</v>
      </c>
      <c r="BJ5" s="26">
        <v>9</v>
      </c>
      <c r="BK5" s="26">
        <v>9</v>
      </c>
      <c r="BL5" s="26">
        <v>11</v>
      </c>
      <c r="BM5" s="26">
        <v>7</v>
      </c>
      <c r="BN5" s="224">
        <v>15</v>
      </c>
      <c r="BO5" s="347">
        <v>9</v>
      </c>
    </row>
    <row r="6" spans="1:74" s="36" customFormat="1">
      <c r="A6" s="226" t="s">
        <v>114</v>
      </c>
      <c r="B6" s="29">
        <v>339</v>
      </c>
      <c r="C6" s="43">
        <f>B6/B10*100</f>
        <v>12.318313953488373</v>
      </c>
      <c r="D6" s="177">
        <v>465</v>
      </c>
      <c r="E6" s="326">
        <f>D6/D10*100</f>
        <v>14.92776886035313</v>
      </c>
      <c r="F6" s="177">
        <v>430</v>
      </c>
      <c r="G6" s="326">
        <f>F6/F10*100</f>
        <v>13.920362576885722</v>
      </c>
      <c r="H6" s="177">
        <v>372</v>
      </c>
      <c r="I6" s="326">
        <f>H6/H10*100</f>
        <v>12.818745692625773</v>
      </c>
      <c r="J6" s="177">
        <v>341</v>
      </c>
      <c r="K6" s="326">
        <f>J6/$J$10*100</f>
        <v>13.446372239747634</v>
      </c>
      <c r="L6" s="177">
        <v>311</v>
      </c>
      <c r="M6" s="327">
        <f>L6/$L$10*100</f>
        <v>11.400293255131965</v>
      </c>
      <c r="N6" s="42"/>
      <c r="O6" s="211" t="s">
        <v>122</v>
      </c>
      <c r="P6" s="336">
        <v>97</v>
      </c>
      <c r="Q6" s="333">
        <f>P6/P7*100</f>
        <v>29.663608562691131</v>
      </c>
      <c r="R6" s="332">
        <v>90</v>
      </c>
      <c r="S6" s="333">
        <f>R6/R7*100</f>
        <v>26.239067055393583</v>
      </c>
      <c r="T6" s="332">
        <v>81</v>
      </c>
      <c r="U6" s="333">
        <f>T6/T7*100</f>
        <v>20.716112531969312</v>
      </c>
      <c r="V6" s="332">
        <v>88</v>
      </c>
      <c r="W6" s="333">
        <f>V6/V7*100</f>
        <v>23.978201634877383</v>
      </c>
      <c r="X6" s="332">
        <v>85</v>
      </c>
      <c r="Y6" s="333">
        <f>X6/X7*100</f>
        <v>27.777777777777779</v>
      </c>
      <c r="Z6" s="332">
        <v>80</v>
      </c>
      <c r="AA6" s="334">
        <f>Z6/Z7*100</f>
        <v>24.024024024024023</v>
      </c>
      <c r="AB6" s="38"/>
      <c r="AC6" s="140" t="s">
        <v>12</v>
      </c>
      <c r="AD6" s="31">
        <v>96</v>
      </c>
      <c r="AE6" s="31">
        <v>155</v>
      </c>
      <c r="AF6" s="31">
        <v>126</v>
      </c>
      <c r="AG6" s="31">
        <v>64</v>
      </c>
      <c r="AH6" s="31">
        <v>83</v>
      </c>
      <c r="AI6" s="32">
        <v>77</v>
      </c>
      <c r="AJ6" s="20"/>
      <c r="AK6" s="140" t="s">
        <v>12</v>
      </c>
      <c r="AL6" s="27">
        <v>13</v>
      </c>
      <c r="AM6" s="27">
        <v>66</v>
      </c>
      <c r="AN6" s="27">
        <v>55</v>
      </c>
      <c r="AO6" s="27">
        <v>34</v>
      </c>
      <c r="AP6" s="31">
        <v>11</v>
      </c>
      <c r="AQ6" s="32">
        <v>14</v>
      </c>
      <c r="AR6" s="15"/>
      <c r="AS6" s="140" t="s">
        <v>12</v>
      </c>
      <c r="AT6" s="27">
        <v>137</v>
      </c>
      <c r="AU6" s="27">
        <v>195</v>
      </c>
      <c r="AV6" s="27">
        <v>164</v>
      </c>
      <c r="AW6" s="27">
        <v>104</v>
      </c>
      <c r="AX6" s="31">
        <v>124</v>
      </c>
      <c r="AY6" s="32">
        <v>148</v>
      </c>
      <c r="AZ6" s="15"/>
      <c r="BA6" s="140" t="s">
        <v>12</v>
      </c>
      <c r="BB6" s="27">
        <v>87</v>
      </c>
      <c r="BC6" s="27">
        <v>94</v>
      </c>
      <c r="BD6" s="27">
        <v>89</v>
      </c>
      <c r="BE6" s="27">
        <v>57</v>
      </c>
      <c r="BF6" s="31">
        <v>35</v>
      </c>
      <c r="BG6" s="218">
        <v>45</v>
      </c>
      <c r="BH6" s="199"/>
      <c r="BI6" s="140" t="s">
        <v>12</v>
      </c>
      <c r="BJ6" s="27">
        <v>21</v>
      </c>
      <c r="BK6" s="27">
        <v>19</v>
      </c>
      <c r="BL6" s="27">
        <v>12</v>
      </c>
      <c r="BM6" s="27">
        <v>16</v>
      </c>
      <c r="BN6" s="31">
        <v>5</v>
      </c>
      <c r="BO6" s="348">
        <v>11</v>
      </c>
      <c r="BP6" s="15"/>
      <c r="BQ6" s="15"/>
      <c r="BR6" s="15"/>
      <c r="BS6" s="15"/>
      <c r="BT6" s="15"/>
      <c r="BU6" s="15"/>
      <c r="BV6" s="15"/>
    </row>
    <row r="7" spans="1:74" s="15" customFormat="1" ht="29">
      <c r="A7" s="211" t="s">
        <v>116</v>
      </c>
      <c r="B7" s="31">
        <v>85</v>
      </c>
      <c r="C7" s="42">
        <f>B7/B10*100</f>
        <v>3.0886627906976742</v>
      </c>
      <c r="D7" s="40">
        <v>248</v>
      </c>
      <c r="E7" s="295">
        <f>D7/D10*100</f>
        <v>7.9614767255216696</v>
      </c>
      <c r="F7" s="40">
        <v>303</v>
      </c>
      <c r="G7" s="295">
        <f>F7/F10*100</f>
        <v>9.8089996762706377</v>
      </c>
      <c r="H7" s="40">
        <v>326</v>
      </c>
      <c r="I7" s="295">
        <f>H7/H10*100</f>
        <v>11.233631977946244</v>
      </c>
      <c r="J7" s="40">
        <v>317</v>
      </c>
      <c r="K7" s="295">
        <f>J7/$J$10*100</f>
        <v>12.5</v>
      </c>
      <c r="L7" s="40">
        <v>94</v>
      </c>
      <c r="M7" s="296">
        <f>L7/$L$10*100</f>
        <v>3.4457478005865099</v>
      </c>
      <c r="N7" s="42"/>
      <c r="O7" s="212" t="s">
        <v>152</v>
      </c>
      <c r="P7" s="337">
        <v>327</v>
      </c>
      <c r="Q7" s="328" t="s">
        <v>119</v>
      </c>
      <c r="R7" s="170">
        <v>343</v>
      </c>
      <c r="S7" s="328" t="s">
        <v>119</v>
      </c>
      <c r="T7" s="170">
        <v>391</v>
      </c>
      <c r="U7" s="328" t="s">
        <v>119</v>
      </c>
      <c r="V7" s="170">
        <v>367</v>
      </c>
      <c r="W7" s="328" t="s">
        <v>119</v>
      </c>
      <c r="X7" s="170">
        <v>306</v>
      </c>
      <c r="Y7" s="328"/>
      <c r="Z7" s="170">
        <v>333</v>
      </c>
      <c r="AA7" s="329"/>
      <c r="AB7" s="44"/>
      <c r="AC7" s="140" t="s">
        <v>14</v>
      </c>
      <c r="AD7" s="31">
        <v>53</v>
      </c>
      <c r="AE7" s="31">
        <v>52</v>
      </c>
      <c r="AF7" s="31">
        <v>53</v>
      </c>
      <c r="AG7" s="31">
        <v>52</v>
      </c>
      <c r="AH7" s="31">
        <v>55</v>
      </c>
      <c r="AI7" s="32">
        <v>40</v>
      </c>
      <c r="AJ7" s="20"/>
      <c r="AK7" s="140" t="s">
        <v>14</v>
      </c>
      <c r="AL7" s="27">
        <v>24</v>
      </c>
      <c r="AM7" s="27">
        <v>40</v>
      </c>
      <c r="AN7" s="27">
        <v>48</v>
      </c>
      <c r="AO7" s="27">
        <v>50</v>
      </c>
      <c r="AP7" s="31">
        <v>19</v>
      </c>
      <c r="AQ7" s="32">
        <v>31</v>
      </c>
      <c r="AS7" s="140" t="s">
        <v>14</v>
      </c>
      <c r="AT7" s="27">
        <v>95</v>
      </c>
      <c r="AU7" s="27">
        <v>101</v>
      </c>
      <c r="AV7" s="27">
        <v>98</v>
      </c>
      <c r="AW7" s="27">
        <v>94</v>
      </c>
      <c r="AX7" s="31">
        <v>106</v>
      </c>
      <c r="AY7" s="32">
        <v>113</v>
      </c>
      <c r="BA7" s="140" t="s">
        <v>14</v>
      </c>
      <c r="BB7" s="27">
        <v>80</v>
      </c>
      <c r="BC7" s="27">
        <v>84</v>
      </c>
      <c r="BD7" s="27">
        <v>71</v>
      </c>
      <c r="BE7" s="27">
        <v>57</v>
      </c>
      <c r="BF7" s="31">
        <v>55</v>
      </c>
      <c r="BG7" s="218">
        <v>61</v>
      </c>
      <c r="BH7" s="198"/>
      <c r="BI7" s="140" t="s">
        <v>14</v>
      </c>
      <c r="BJ7" s="27">
        <v>19</v>
      </c>
      <c r="BK7" s="27">
        <v>18</v>
      </c>
      <c r="BL7" s="27">
        <v>10</v>
      </c>
      <c r="BM7" s="27">
        <v>13</v>
      </c>
      <c r="BN7" s="31">
        <v>23</v>
      </c>
      <c r="BO7" s="348">
        <v>15</v>
      </c>
    </row>
    <row r="8" spans="1:74" s="15" customFormat="1">
      <c r="A8" s="211" t="s">
        <v>117</v>
      </c>
      <c r="B8" s="31">
        <v>620</v>
      </c>
      <c r="C8" s="42">
        <f>B8/B10*100</f>
        <v>22.529069767441861</v>
      </c>
      <c r="D8" s="40">
        <v>724</v>
      </c>
      <c r="E8" s="295">
        <f>D8/D10*100</f>
        <v>23.242375601926163</v>
      </c>
      <c r="F8" s="40">
        <v>691</v>
      </c>
      <c r="G8" s="295">
        <f>F8/F10*100</f>
        <v>22.369698931693105</v>
      </c>
      <c r="H8" s="40">
        <v>606</v>
      </c>
      <c r="I8" s="295">
        <f>H8/H10*100</f>
        <v>20.882150241212958</v>
      </c>
      <c r="J8" s="40">
        <v>598</v>
      </c>
      <c r="K8" s="295">
        <f>J8/$J$10*100</f>
        <v>23.580441640378549</v>
      </c>
      <c r="L8" s="40">
        <v>649</v>
      </c>
      <c r="M8" s="296">
        <f>L8/$L$10*100</f>
        <v>23.790322580645164</v>
      </c>
      <c r="N8" s="42"/>
      <c r="O8" s="20"/>
      <c r="P8" s="20"/>
      <c r="Q8" s="20"/>
      <c r="R8" s="20"/>
      <c r="S8" s="20"/>
      <c r="T8" s="20"/>
      <c r="U8" s="20"/>
      <c r="V8" s="20"/>
      <c r="W8" s="20"/>
      <c r="X8" s="20"/>
      <c r="Y8" s="20"/>
      <c r="Z8" s="20"/>
      <c r="AA8" s="20"/>
      <c r="AB8" s="38"/>
      <c r="AC8" s="140" t="s">
        <v>13</v>
      </c>
      <c r="AD8" s="31">
        <v>18</v>
      </c>
      <c r="AE8" s="31">
        <v>23</v>
      </c>
      <c r="AF8" s="31">
        <v>29</v>
      </c>
      <c r="AG8" s="31">
        <v>19</v>
      </c>
      <c r="AH8" s="31">
        <v>20</v>
      </c>
      <c r="AI8" s="32">
        <v>26</v>
      </c>
      <c r="AJ8" s="20"/>
      <c r="AK8" s="140" t="s">
        <v>13</v>
      </c>
      <c r="AL8" s="27">
        <v>5</v>
      </c>
      <c r="AM8" s="27">
        <v>18</v>
      </c>
      <c r="AN8" s="27">
        <v>16</v>
      </c>
      <c r="AO8" s="27">
        <v>18</v>
      </c>
      <c r="AP8" s="31">
        <v>19</v>
      </c>
      <c r="AQ8" s="32">
        <v>6</v>
      </c>
      <c r="AS8" s="140" t="s">
        <v>13</v>
      </c>
      <c r="AT8" s="27">
        <v>36</v>
      </c>
      <c r="AU8" s="27">
        <v>43</v>
      </c>
      <c r="AV8" s="27">
        <v>58</v>
      </c>
      <c r="AW8" s="27">
        <v>44</v>
      </c>
      <c r="AX8" s="31">
        <v>50</v>
      </c>
      <c r="AY8" s="32">
        <v>60</v>
      </c>
      <c r="BA8" s="140" t="s">
        <v>13</v>
      </c>
      <c r="BB8" s="27">
        <v>35</v>
      </c>
      <c r="BC8" s="27">
        <v>35</v>
      </c>
      <c r="BD8" s="27">
        <v>19</v>
      </c>
      <c r="BE8" s="27">
        <v>24</v>
      </c>
      <c r="BF8" s="31">
        <v>31</v>
      </c>
      <c r="BG8" s="218">
        <v>30</v>
      </c>
      <c r="BH8" s="199"/>
      <c r="BI8" s="140" t="s">
        <v>13</v>
      </c>
      <c r="BJ8" s="27">
        <v>2</v>
      </c>
      <c r="BK8" s="27">
        <v>12</v>
      </c>
      <c r="BL8" s="27">
        <v>5</v>
      </c>
      <c r="BM8" s="27">
        <v>9</v>
      </c>
      <c r="BN8" s="31">
        <v>9</v>
      </c>
      <c r="BO8" s="348">
        <v>8</v>
      </c>
    </row>
    <row r="9" spans="1:74" s="15" customFormat="1">
      <c r="A9" s="211" t="s">
        <v>118</v>
      </c>
      <c r="B9" s="90">
        <v>454</v>
      </c>
      <c r="C9" s="42">
        <v>16.5211062590975</v>
      </c>
      <c r="D9" s="40">
        <v>458</v>
      </c>
      <c r="E9" s="295">
        <f>D9/D10*100</f>
        <v>14.703049759229533</v>
      </c>
      <c r="F9" s="40">
        <v>421</v>
      </c>
      <c r="G9" s="295">
        <f>F9/F10*100</f>
        <v>13.629006150857883</v>
      </c>
      <c r="H9" s="40">
        <v>297</v>
      </c>
      <c r="I9" s="295">
        <f>H9/H10*100</f>
        <v>10.234321157822192</v>
      </c>
      <c r="J9" s="40">
        <v>287</v>
      </c>
      <c r="K9" s="295">
        <f>J9/$J$10*100</f>
        <v>11.317034700315459</v>
      </c>
      <c r="L9" s="40">
        <v>288</v>
      </c>
      <c r="M9" s="296">
        <f>L9/$L$10*100</f>
        <v>10.557184750733137</v>
      </c>
      <c r="N9" s="42"/>
      <c r="O9" s="47" t="s">
        <v>81</v>
      </c>
      <c r="P9" s="20"/>
      <c r="Q9" s="20"/>
      <c r="R9" s="20"/>
      <c r="S9" s="20"/>
      <c r="T9" s="20"/>
      <c r="U9" s="20"/>
      <c r="V9" s="20"/>
      <c r="W9" s="20"/>
      <c r="X9" s="20"/>
      <c r="Y9" s="20"/>
      <c r="Z9" s="20"/>
      <c r="AA9" s="20"/>
      <c r="AB9" s="44"/>
      <c r="AC9" s="140" t="s">
        <v>15</v>
      </c>
      <c r="AD9" s="31">
        <v>4</v>
      </c>
      <c r="AE9" s="31">
        <v>11</v>
      </c>
      <c r="AF9" s="31">
        <v>8</v>
      </c>
      <c r="AG9" s="31">
        <v>11</v>
      </c>
      <c r="AH9" s="31">
        <v>14</v>
      </c>
      <c r="AI9" s="32">
        <v>10</v>
      </c>
      <c r="AJ9" s="20"/>
      <c r="AK9" s="140" t="s">
        <v>15</v>
      </c>
      <c r="AL9" s="27">
        <v>0</v>
      </c>
      <c r="AM9" s="27">
        <v>0</v>
      </c>
      <c r="AN9" s="27">
        <v>1</v>
      </c>
      <c r="AO9" s="27">
        <v>3</v>
      </c>
      <c r="AP9" s="31">
        <v>1</v>
      </c>
      <c r="AQ9" s="32">
        <v>5</v>
      </c>
      <c r="AS9" s="140" t="s">
        <v>15</v>
      </c>
      <c r="AT9" s="27">
        <v>15</v>
      </c>
      <c r="AU9" s="27">
        <v>20</v>
      </c>
      <c r="AV9" s="27">
        <v>13</v>
      </c>
      <c r="AW9" s="27">
        <v>14</v>
      </c>
      <c r="AX9" s="31">
        <v>14</v>
      </c>
      <c r="AY9" s="32">
        <v>19</v>
      </c>
      <c r="BA9" s="140" t="s">
        <v>15</v>
      </c>
      <c r="BB9" s="27">
        <v>2</v>
      </c>
      <c r="BC9" s="27">
        <v>8</v>
      </c>
      <c r="BD9" s="27">
        <v>6</v>
      </c>
      <c r="BE9" s="27">
        <v>1</v>
      </c>
      <c r="BF9" s="31">
        <v>3</v>
      </c>
      <c r="BG9" s="218">
        <v>16</v>
      </c>
      <c r="BH9" s="198"/>
      <c r="BI9" s="140" t="s">
        <v>15</v>
      </c>
      <c r="BJ9" s="27">
        <v>0</v>
      </c>
      <c r="BK9" s="27">
        <v>5</v>
      </c>
      <c r="BL9" s="27">
        <v>1</v>
      </c>
      <c r="BM9" s="27">
        <v>1</v>
      </c>
      <c r="BN9" s="31">
        <v>3</v>
      </c>
      <c r="BO9" s="348">
        <v>6</v>
      </c>
    </row>
    <row r="10" spans="1:74" s="15" customFormat="1" ht="43.5">
      <c r="A10" s="394" t="s">
        <v>153</v>
      </c>
      <c r="B10" s="395">
        <v>2752</v>
      </c>
      <c r="C10" s="396" t="s">
        <v>119</v>
      </c>
      <c r="D10" s="169">
        <v>3115</v>
      </c>
      <c r="E10" s="330" t="s">
        <v>119</v>
      </c>
      <c r="F10" s="169">
        <v>3089</v>
      </c>
      <c r="G10" s="330" t="s">
        <v>119</v>
      </c>
      <c r="H10" s="169">
        <v>2902</v>
      </c>
      <c r="I10" s="330" t="s">
        <v>119</v>
      </c>
      <c r="J10" s="169">
        <v>2536</v>
      </c>
      <c r="K10" s="330" t="s">
        <v>119</v>
      </c>
      <c r="L10" s="169">
        <v>2728</v>
      </c>
      <c r="M10" s="331" t="s">
        <v>119</v>
      </c>
      <c r="N10" s="147"/>
      <c r="O10" s="20"/>
      <c r="W10" s="20"/>
      <c r="X10" s="20"/>
      <c r="Y10" s="20"/>
      <c r="Z10" s="20"/>
      <c r="AA10" s="20"/>
      <c r="AB10" s="38"/>
      <c r="AC10" s="140" t="s">
        <v>16</v>
      </c>
      <c r="AD10" s="31">
        <v>19</v>
      </c>
      <c r="AE10" s="31">
        <v>17</v>
      </c>
      <c r="AF10" s="31">
        <v>16</v>
      </c>
      <c r="AG10" s="31">
        <v>12</v>
      </c>
      <c r="AH10" s="31">
        <v>10</v>
      </c>
      <c r="AI10" s="32">
        <v>6</v>
      </c>
      <c r="AJ10" s="20"/>
      <c r="AK10" s="140" t="s">
        <v>16</v>
      </c>
      <c r="AL10" s="27">
        <v>5</v>
      </c>
      <c r="AM10" s="27">
        <v>11</v>
      </c>
      <c r="AN10" s="27">
        <v>7</v>
      </c>
      <c r="AO10" s="27">
        <v>16</v>
      </c>
      <c r="AP10" s="31">
        <v>5</v>
      </c>
      <c r="AQ10" s="32">
        <v>2</v>
      </c>
      <c r="AS10" s="140" t="s">
        <v>16</v>
      </c>
      <c r="AT10" s="27">
        <v>23</v>
      </c>
      <c r="AU10" s="27">
        <v>32</v>
      </c>
      <c r="AV10" s="27">
        <v>23</v>
      </c>
      <c r="AW10" s="27">
        <v>32</v>
      </c>
      <c r="AX10" s="31">
        <v>23</v>
      </c>
      <c r="AY10" s="32">
        <v>28</v>
      </c>
      <c r="BA10" s="140" t="s">
        <v>16</v>
      </c>
      <c r="BB10" s="27">
        <v>23</v>
      </c>
      <c r="BC10" s="27">
        <v>19</v>
      </c>
      <c r="BD10" s="27">
        <v>16</v>
      </c>
      <c r="BE10" s="27">
        <v>13</v>
      </c>
      <c r="BF10" s="31">
        <v>17</v>
      </c>
      <c r="BG10" s="218">
        <v>14</v>
      </c>
      <c r="BH10" s="199"/>
      <c r="BI10" s="140" t="s">
        <v>16</v>
      </c>
      <c r="BJ10" s="27">
        <v>2</v>
      </c>
      <c r="BK10" s="27">
        <v>4</v>
      </c>
      <c r="BL10" s="27">
        <v>5</v>
      </c>
      <c r="BM10" s="27">
        <v>7</v>
      </c>
      <c r="BN10" s="31">
        <v>7</v>
      </c>
      <c r="BO10" s="348">
        <v>2</v>
      </c>
    </row>
    <row r="11" spans="1:74" s="15" customFormat="1">
      <c r="I11" s="20"/>
      <c r="J11" s="20"/>
      <c r="K11" s="20"/>
      <c r="L11" s="20"/>
      <c r="M11" s="20"/>
      <c r="N11" s="20"/>
      <c r="O11" s="20"/>
      <c r="P11" s="69"/>
      <c r="Q11" s="69"/>
      <c r="R11" s="69"/>
      <c r="S11" s="69"/>
      <c r="T11" s="144"/>
      <c r="U11" s="144"/>
      <c r="V11" s="213"/>
      <c r="W11" s="20"/>
      <c r="X11" s="20"/>
      <c r="Y11" s="20"/>
      <c r="Z11" s="20"/>
      <c r="AA11" s="20"/>
      <c r="AB11" s="44"/>
      <c r="AC11" s="140" t="s">
        <v>17</v>
      </c>
      <c r="AD11" s="31">
        <v>5</v>
      </c>
      <c r="AE11" s="31">
        <v>6</v>
      </c>
      <c r="AF11" s="31">
        <v>8</v>
      </c>
      <c r="AG11" s="31">
        <v>20</v>
      </c>
      <c r="AH11" s="31">
        <v>10</v>
      </c>
      <c r="AI11" s="32">
        <v>7</v>
      </c>
      <c r="AJ11" s="20"/>
      <c r="AK11" s="140" t="s">
        <v>17</v>
      </c>
      <c r="AL11" s="27">
        <v>1</v>
      </c>
      <c r="AM11" s="27">
        <v>5</v>
      </c>
      <c r="AN11" s="27">
        <v>12</v>
      </c>
      <c r="AO11" s="27">
        <v>9</v>
      </c>
      <c r="AP11" s="31">
        <v>6</v>
      </c>
      <c r="AQ11" s="32">
        <v>2</v>
      </c>
      <c r="AS11" s="140" t="s">
        <v>17</v>
      </c>
      <c r="AT11" s="27">
        <v>15</v>
      </c>
      <c r="AU11" s="27">
        <v>15</v>
      </c>
      <c r="AV11" s="27">
        <v>13</v>
      </c>
      <c r="AW11" s="27">
        <v>27</v>
      </c>
      <c r="AX11" s="31">
        <v>23</v>
      </c>
      <c r="AY11" s="32">
        <v>12</v>
      </c>
      <c r="BA11" s="140" t="s">
        <v>17</v>
      </c>
      <c r="BB11" s="27">
        <v>15</v>
      </c>
      <c r="BC11" s="27">
        <v>7</v>
      </c>
      <c r="BD11" s="27">
        <v>12</v>
      </c>
      <c r="BE11" s="27">
        <v>11</v>
      </c>
      <c r="BF11" s="31">
        <v>11</v>
      </c>
      <c r="BG11" s="218">
        <v>6</v>
      </c>
      <c r="BH11" s="198"/>
      <c r="BI11" s="140" t="s">
        <v>17</v>
      </c>
      <c r="BJ11" s="27">
        <v>0</v>
      </c>
      <c r="BK11" s="27">
        <v>3</v>
      </c>
      <c r="BL11" s="27">
        <v>4</v>
      </c>
      <c r="BM11" s="27">
        <v>6</v>
      </c>
      <c r="BN11" s="31">
        <v>2</v>
      </c>
      <c r="BO11" s="348">
        <v>1</v>
      </c>
    </row>
    <row r="12" spans="1:74" s="15" customFormat="1">
      <c r="A12" s="47" t="s">
        <v>81</v>
      </c>
      <c r="G12" s="20"/>
      <c r="I12" s="20"/>
      <c r="J12" s="20"/>
      <c r="K12" s="20"/>
      <c r="L12" s="20"/>
      <c r="M12" s="20"/>
      <c r="N12" s="20"/>
      <c r="P12" s="69"/>
      <c r="Q12" s="69"/>
      <c r="R12" s="69"/>
      <c r="S12" s="69"/>
      <c r="T12" s="69"/>
      <c r="U12" s="69"/>
      <c r="V12" s="37"/>
      <c r="AB12" s="38"/>
      <c r="AC12" s="140" t="s">
        <v>31</v>
      </c>
      <c r="AD12" s="31">
        <v>18</v>
      </c>
      <c r="AE12" s="31">
        <v>24</v>
      </c>
      <c r="AF12" s="31">
        <v>31</v>
      </c>
      <c r="AG12" s="31">
        <v>15</v>
      </c>
      <c r="AH12" s="31">
        <v>33</v>
      </c>
      <c r="AI12" s="32">
        <v>23</v>
      </c>
      <c r="AJ12" s="20"/>
      <c r="AK12" s="140" t="s">
        <v>31</v>
      </c>
      <c r="AL12" s="27">
        <v>10</v>
      </c>
      <c r="AM12" s="27">
        <v>14</v>
      </c>
      <c r="AN12" s="27">
        <v>27</v>
      </c>
      <c r="AO12" s="27">
        <v>31</v>
      </c>
      <c r="AP12" s="31">
        <v>12</v>
      </c>
      <c r="AQ12" s="32">
        <v>6</v>
      </c>
      <c r="AS12" s="140" t="s">
        <v>31</v>
      </c>
      <c r="AT12" s="27">
        <v>39</v>
      </c>
      <c r="AU12" s="27">
        <v>47</v>
      </c>
      <c r="AV12" s="27">
        <v>58</v>
      </c>
      <c r="AW12" s="27">
        <v>38</v>
      </c>
      <c r="AX12" s="31">
        <v>53</v>
      </c>
      <c r="AY12" s="32">
        <v>37</v>
      </c>
      <c r="BA12" s="140" t="s">
        <v>31</v>
      </c>
      <c r="BB12" s="27">
        <v>36</v>
      </c>
      <c r="BC12" s="27">
        <v>25</v>
      </c>
      <c r="BD12" s="27">
        <v>29</v>
      </c>
      <c r="BE12" s="27">
        <v>12</v>
      </c>
      <c r="BF12" s="31">
        <v>23</v>
      </c>
      <c r="BG12" s="218">
        <v>20</v>
      </c>
      <c r="BH12" s="199"/>
      <c r="BI12" s="140" t="s">
        <v>31</v>
      </c>
      <c r="BJ12" s="27">
        <v>7</v>
      </c>
      <c r="BK12" s="27">
        <v>4</v>
      </c>
      <c r="BL12" s="27">
        <v>11</v>
      </c>
      <c r="BM12" s="27">
        <v>10</v>
      </c>
      <c r="BN12" s="31">
        <v>6</v>
      </c>
      <c r="BO12" s="348">
        <v>8</v>
      </c>
    </row>
    <row r="13" spans="1:74" s="15" customFormat="1">
      <c r="A13" s="74" t="s">
        <v>145</v>
      </c>
      <c r="I13" s="20"/>
      <c r="J13" s="20"/>
      <c r="K13" s="20"/>
      <c r="L13" s="20"/>
      <c r="M13" s="20"/>
      <c r="N13" s="20"/>
      <c r="P13" s="37"/>
      <c r="Q13" s="37"/>
      <c r="R13" s="37"/>
      <c r="S13" s="37"/>
      <c r="T13" s="37"/>
      <c r="U13" s="37"/>
      <c r="V13" s="37"/>
      <c r="AB13" s="44"/>
      <c r="AC13" s="140" t="s">
        <v>19</v>
      </c>
      <c r="AD13" s="31">
        <v>15</v>
      </c>
      <c r="AE13" s="31">
        <v>31</v>
      </c>
      <c r="AF13" s="31">
        <v>23</v>
      </c>
      <c r="AG13" s="31">
        <v>25</v>
      </c>
      <c r="AH13" s="31">
        <v>23</v>
      </c>
      <c r="AI13" s="32">
        <v>15</v>
      </c>
      <c r="AJ13" s="20"/>
      <c r="AK13" s="140" t="s">
        <v>19</v>
      </c>
      <c r="AL13" s="27">
        <v>6</v>
      </c>
      <c r="AM13" s="27">
        <v>12</v>
      </c>
      <c r="AN13" s="27">
        <v>14</v>
      </c>
      <c r="AO13" s="27">
        <v>10</v>
      </c>
      <c r="AP13" s="31">
        <v>4</v>
      </c>
      <c r="AQ13" s="32">
        <v>4</v>
      </c>
      <c r="AS13" s="140" t="s">
        <v>19</v>
      </c>
      <c r="AT13" s="27">
        <v>39</v>
      </c>
      <c r="AU13" s="27">
        <v>57</v>
      </c>
      <c r="AV13" s="27">
        <v>54</v>
      </c>
      <c r="AW13" s="27">
        <v>49</v>
      </c>
      <c r="AX13" s="31">
        <v>39</v>
      </c>
      <c r="AY13" s="32">
        <v>36</v>
      </c>
      <c r="BA13" s="140" t="s">
        <v>19</v>
      </c>
      <c r="BB13" s="27">
        <v>24</v>
      </c>
      <c r="BC13" s="27">
        <v>28</v>
      </c>
      <c r="BD13" s="27">
        <v>29</v>
      </c>
      <c r="BE13" s="27">
        <v>20</v>
      </c>
      <c r="BF13" s="31">
        <v>14</v>
      </c>
      <c r="BG13" s="218">
        <v>14</v>
      </c>
      <c r="BH13" s="198"/>
      <c r="BI13" s="140" t="s">
        <v>19</v>
      </c>
      <c r="BJ13" s="27">
        <v>5</v>
      </c>
      <c r="BK13" s="27">
        <v>2</v>
      </c>
      <c r="BL13" s="27">
        <v>4</v>
      </c>
      <c r="BM13" s="27">
        <v>2</v>
      </c>
      <c r="BN13" s="31">
        <v>4</v>
      </c>
      <c r="BO13" s="348">
        <v>3</v>
      </c>
    </row>
    <row r="14" spans="1:74" s="15" customFormat="1" ht="29">
      <c r="A14" s="20"/>
      <c r="I14" s="20"/>
      <c r="J14" s="20"/>
      <c r="K14" s="20"/>
      <c r="L14" s="20"/>
      <c r="M14" s="20"/>
      <c r="N14" s="20"/>
      <c r="P14" s="37"/>
      <c r="Q14" s="37"/>
      <c r="R14" s="37"/>
      <c r="S14" s="37"/>
      <c r="T14" s="37"/>
      <c r="U14" s="37"/>
      <c r="V14" s="37"/>
      <c r="AB14" s="38"/>
      <c r="AC14" s="140" t="s">
        <v>123</v>
      </c>
      <c r="AD14" s="31">
        <v>10</v>
      </c>
      <c r="AE14" s="31">
        <v>15</v>
      </c>
      <c r="AF14" s="31">
        <v>10</v>
      </c>
      <c r="AG14" s="31">
        <v>5</v>
      </c>
      <c r="AH14" s="31">
        <v>10</v>
      </c>
      <c r="AI14" s="32">
        <v>9</v>
      </c>
      <c r="AJ14" s="20"/>
      <c r="AK14" s="140" t="s">
        <v>123</v>
      </c>
      <c r="AL14" s="27">
        <v>4</v>
      </c>
      <c r="AM14" s="27">
        <v>13</v>
      </c>
      <c r="AN14" s="27">
        <v>19</v>
      </c>
      <c r="AO14" s="27">
        <v>6</v>
      </c>
      <c r="AP14" s="31">
        <v>6</v>
      </c>
      <c r="AQ14" s="32">
        <v>5</v>
      </c>
      <c r="AS14" s="140" t="s">
        <v>123</v>
      </c>
      <c r="AT14" s="27">
        <v>22</v>
      </c>
      <c r="AU14" s="27">
        <v>26</v>
      </c>
      <c r="AV14" s="27">
        <v>25</v>
      </c>
      <c r="AW14" s="27">
        <v>20</v>
      </c>
      <c r="AX14" s="31">
        <v>12</v>
      </c>
      <c r="AY14" s="32">
        <v>20</v>
      </c>
      <c r="BA14" s="140" t="s">
        <v>123</v>
      </c>
      <c r="BB14" s="27">
        <v>17</v>
      </c>
      <c r="BC14" s="27">
        <v>13</v>
      </c>
      <c r="BD14" s="27">
        <v>21</v>
      </c>
      <c r="BE14" s="27">
        <v>12</v>
      </c>
      <c r="BF14" s="31">
        <v>14</v>
      </c>
      <c r="BG14" s="218">
        <v>11</v>
      </c>
      <c r="BH14" s="199"/>
      <c r="BI14" s="140" t="s">
        <v>123</v>
      </c>
      <c r="BJ14" s="27">
        <v>0</v>
      </c>
      <c r="BK14" s="27">
        <v>3</v>
      </c>
      <c r="BL14" s="27">
        <v>3</v>
      </c>
      <c r="BM14" s="27">
        <v>0</v>
      </c>
      <c r="BN14" s="31">
        <v>2</v>
      </c>
      <c r="BO14" s="348">
        <v>2</v>
      </c>
    </row>
    <row r="15" spans="1:74" s="15" customFormat="1">
      <c r="A15" s="20"/>
      <c r="B15" s="20"/>
      <c r="C15" s="20"/>
      <c r="D15" s="20"/>
      <c r="E15" s="20"/>
      <c r="F15" s="20"/>
      <c r="G15" s="20"/>
      <c r="H15" s="20"/>
      <c r="I15" s="20"/>
      <c r="J15" s="20"/>
      <c r="K15" s="20"/>
      <c r="L15" s="20"/>
      <c r="M15" s="20"/>
      <c r="N15" s="20"/>
      <c r="AB15" s="44"/>
      <c r="AC15" s="140" t="s">
        <v>22</v>
      </c>
      <c r="AD15" s="31">
        <v>43</v>
      </c>
      <c r="AE15" s="31">
        <v>47</v>
      </c>
      <c r="AF15" s="31">
        <v>51</v>
      </c>
      <c r="AG15" s="31">
        <v>49</v>
      </c>
      <c r="AH15" s="31">
        <v>39</v>
      </c>
      <c r="AI15" s="32">
        <v>29</v>
      </c>
      <c r="AJ15" s="20"/>
      <c r="AK15" s="140" t="s">
        <v>22</v>
      </c>
      <c r="AL15" s="27">
        <v>3</v>
      </c>
      <c r="AM15" s="27">
        <v>30</v>
      </c>
      <c r="AN15" s="27">
        <v>38</v>
      </c>
      <c r="AO15" s="27">
        <v>34</v>
      </c>
      <c r="AP15" s="31">
        <v>14</v>
      </c>
      <c r="AQ15" s="32">
        <v>10</v>
      </c>
      <c r="AS15" s="140" t="s">
        <v>22</v>
      </c>
      <c r="AT15" s="27">
        <v>58</v>
      </c>
      <c r="AU15" s="27">
        <v>69</v>
      </c>
      <c r="AV15" s="27">
        <v>70</v>
      </c>
      <c r="AW15" s="27">
        <v>57</v>
      </c>
      <c r="AX15" s="31">
        <v>63</v>
      </c>
      <c r="AY15" s="32">
        <v>59</v>
      </c>
      <c r="BA15" s="140" t="s">
        <v>22</v>
      </c>
      <c r="BB15" s="27">
        <v>45</v>
      </c>
      <c r="BC15" s="27">
        <v>60</v>
      </c>
      <c r="BD15" s="27">
        <v>55</v>
      </c>
      <c r="BE15" s="27">
        <v>29</v>
      </c>
      <c r="BF15" s="31">
        <v>40</v>
      </c>
      <c r="BG15" s="218">
        <v>31</v>
      </c>
      <c r="BH15" s="198"/>
      <c r="BI15" s="140" t="s">
        <v>22</v>
      </c>
      <c r="BJ15" s="27">
        <v>18</v>
      </c>
      <c r="BK15" s="27">
        <v>17</v>
      </c>
      <c r="BL15" s="27">
        <v>18</v>
      </c>
      <c r="BM15" s="27">
        <v>10</v>
      </c>
      <c r="BN15" s="31">
        <v>20</v>
      </c>
      <c r="BO15" s="348">
        <v>8</v>
      </c>
    </row>
    <row r="16" spans="1:74" s="15" customFormat="1">
      <c r="B16" s="148"/>
      <c r="C16" s="20"/>
      <c r="D16" s="148"/>
      <c r="E16" s="20"/>
      <c r="F16" s="148"/>
      <c r="G16" s="20"/>
      <c r="H16" s="148"/>
      <c r="I16" s="20"/>
      <c r="J16" s="20"/>
      <c r="K16" s="20"/>
      <c r="L16" s="20"/>
      <c r="M16" s="20"/>
      <c r="N16" s="20"/>
      <c r="AB16" s="38"/>
      <c r="AC16" s="140" t="s">
        <v>21</v>
      </c>
      <c r="AD16" s="31">
        <v>1</v>
      </c>
      <c r="AE16" s="31">
        <v>7</v>
      </c>
      <c r="AF16" s="31">
        <v>9</v>
      </c>
      <c r="AG16" s="31">
        <v>11</v>
      </c>
      <c r="AH16" s="31">
        <v>2</v>
      </c>
      <c r="AI16" s="32">
        <v>1</v>
      </c>
      <c r="AJ16" s="20"/>
      <c r="AK16" s="140" t="s">
        <v>21</v>
      </c>
      <c r="AL16" s="27">
        <v>0</v>
      </c>
      <c r="AM16" s="27">
        <v>4</v>
      </c>
      <c r="AN16" s="27">
        <v>5</v>
      </c>
      <c r="AO16" s="27">
        <v>3</v>
      </c>
      <c r="AP16" s="31">
        <v>3</v>
      </c>
      <c r="AQ16" s="32">
        <v>0</v>
      </c>
      <c r="AS16" s="140" t="s">
        <v>21</v>
      </c>
      <c r="AT16" s="27">
        <v>15</v>
      </c>
      <c r="AU16" s="27">
        <v>16</v>
      </c>
      <c r="AV16" s="27">
        <v>12</v>
      </c>
      <c r="AW16" s="27">
        <v>12</v>
      </c>
      <c r="AX16" s="31">
        <v>15</v>
      </c>
      <c r="AY16" s="32">
        <v>10</v>
      </c>
      <c r="BA16" s="140" t="s">
        <v>21</v>
      </c>
      <c r="BB16" s="27">
        <v>5</v>
      </c>
      <c r="BC16" s="27">
        <v>11</v>
      </c>
      <c r="BD16" s="27">
        <v>12</v>
      </c>
      <c r="BE16" s="27">
        <v>3</v>
      </c>
      <c r="BF16" s="31">
        <v>4</v>
      </c>
      <c r="BG16" s="218">
        <v>3</v>
      </c>
      <c r="BH16" s="199"/>
      <c r="BI16" s="140" t="s">
        <v>21</v>
      </c>
      <c r="BJ16" s="27">
        <v>1</v>
      </c>
      <c r="BK16" s="27">
        <v>0</v>
      </c>
      <c r="BL16" s="27">
        <v>1</v>
      </c>
      <c r="BM16" s="27">
        <v>1</v>
      </c>
      <c r="BN16" s="31">
        <v>1</v>
      </c>
      <c r="BO16" s="348">
        <v>1</v>
      </c>
    </row>
    <row r="17" spans="1:67" s="15" customFormat="1">
      <c r="B17" s="148"/>
      <c r="C17" s="20"/>
      <c r="D17" s="148"/>
      <c r="E17" s="20"/>
      <c r="F17" s="148"/>
      <c r="G17" s="20"/>
      <c r="H17" s="148"/>
      <c r="I17" s="20"/>
      <c r="J17" s="20"/>
      <c r="K17" s="20"/>
      <c r="L17" s="20"/>
      <c r="M17" s="20"/>
      <c r="N17" s="20"/>
      <c r="AB17" s="44"/>
      <c r="AC17" s="140" t="s">
        <v>30</v>
      </c>
      <c r="AD17" s="31">
        <v>17</v>
      </c>
      <c r="AE17" s="31">
        <v>30</v>
      </c>
      <c r="AF17" s="31">
        <v>10</v>
      </c>
      <c r="AG17" s="31">
        <v>11</v>
      </c>
      <c r="AH17" s="31">
        <v>24</v>
      </c>
      <c r="AI17" s="32">
        <v>20</v>
      </c>
      <c r="AJ17" s="20"/>
      <c r="AK17" s="140" t="s">
        <v>30</v>
      </c>
      <c r="AL17" s="27">
        <v>8</v>
      </c>
      <c r="AM17" s="27">
        <v>8</v>
      </c>
      <c r="AN17" s="27">
        <v>9</v>
      </c>
      <c r="AO17" s="27">
        <v>9</v>
      </c>
      <c r="AP17" s="31">
        <v>2</v>
      </c>
      <c r="AQ17" s="32">
        <v>1</v>
      </c>
      <c r="AS17" s="140" t="s">
        <v>30</v>
      </c>
      <c r="AT17" s="27">
        <v>32</v>
      </c>
      <c r="AU17" s="27">
        <v>37</v>
      </c>
      <c r="AV17" s="27">
        <v>31</v>
      </c>
      <c r="AW17" s="27">
        <v>30</v>
      </c>
      <c r="AX17" s="31">
        <v>27</v>
      </c>
      <c r="AY17" s="32">
        <v>36</v>
      </c>
      <c r="BA17" s="140" t="s">
        <v>30</v>
      </c>
      <c r="BB17" s="27">
        <v>45</v>
      </c>
      <c r="BC17" s="27">
        <v>24</v>
      </c>
      <c r="BD17" s="27">
        <v>21</v>
      </c>
      <c r="BE17" s="27">
        <v>9</v>
      </c>
      <c r="BF17" s="31">
        <v>18</v>
      </c>
      <c r="BG17" s="218">
        <v>12</v>
      </c>
      <c r="BH17" s="198"/>
      <c r="BI17" s="140" t="s">
        <v>30</v>
      </c>
      <c r="BJ17" s="27">
        <v>8</v>
      </c>
      <c r="BK17" s="27">
        <v>2</v>
      </c>
      <c r="BL17" s="27">
        <v>4</v>
      </c>
      <c r="BM17" s="27">
        <v>0</v>
      </c>
      <c r="BN17" s="31">
        <v>3</v>
      </c>
      <c r="BO17" s="348">
        <v>4</v>
      </c>
    </row>
    <row r="18" spans="1:67" s="15" customFormat="1">
      <c r="B18" s="148"/>
      <c r="C18" s="20"/>
      <c r="D18" s="148"/>
      <c r="E18" s="20"/>
      <c r="F18" s="148"/>
      <c r="G18" s="20"/>
      <c r="H18" s="148"/>
      <c r="I18" s="20"/>
      <c r="J18" s="20"/>
      <c r="K18" s="20"/>
      <c r="L18" s="20"/>
      <c r="M18" s="20"/>
      <c r="N18" s="20"/>
      <c r="AB18" s="38"/>
      <c r="AC18" s="141" t="s">
        <v>32</v>
      </c>
      <c r="AD18" s="34">
        <v>14</v>
      </c>
      <c r="AE18" s="34">
        <v>8</v>
      </c>
      <c r="AF18" s="34">
        <v>6</v>
      </c>
      <c r="AG18" s="34">
        <v>18</v>
      </c>
      <c r="AH18" s="34">
        <v>5</v>
      </c>
      <c r="AI18" s="35">
        <v>6</v>
      </c>
      <c r="AJ18" s="20"/>
      <c r="AK18" s="141" t="s">
        <v>32</v>
      </c>
      <c r="AL18" s="39">
        <v>1</v>
      </c>
      <c r="AM18" s="39">
        <v>2</v>
      </c>
      <c r="AN18" s="39">
        <v>7</v>
      </c>
      <c r="AO18" s="39">
        <v>10</v>
      </c>
      <c r="AP18" s="34">
        <v>0</v>
      </c>
      <c r="AQ18" s="35">
        <v>0</v>
      </c>
      <c r="AS18" s="141" t="s">
        <v>32</v>
      </c>
      <c r="AT18" s="39">
        <v>20</v>
      </c>
      <c r="AU18" s="39">
        <v>7</v>
      </c>
      <c r="AV18" s="39">
        <v>14</v>
      </c>
      <c r="AW18" s="39">
        <v>22</v>
      </c>
      <c r="AX18" s="34">
        <v>12</v>
      </c>
      <c r="AY18" s="35">
        <v>11</v>
      </c>
      <c r="BA18" s="141" t="s">
        <v>32</v>
      </c>
      <c r="BB18" s="39">
        <v>10</v>
      </c>
      <c r="BC18" s="39">
        <v>22</v>
      </c>
      <c r="BD18" s="39">
        <v>17</v>
      </c>
      <c r="BE18" s="39">
        <v>4</v>
      </c>
      <c r="BF18" s="34">
        <v>7</v>
      </c>
      <c r="BG18" s="219">
        <v>7</v>
      </c>
      <c r="BH18" s="199"/>
      <c r="BI18" s="141" t="s">
        <v>32</v>
      </c>
      <c r="BJ18" s="39">
        <v>5</v>
      </c>
      <c r="BK18" s="39">
        <v>3</v>
      </c>
      <c r="BL18" s="39">
        <v>2</v>
      </c>
      <c r="BM18" s="39">
        <v>2</v>
      </c>
      <c r="BN18" s="34">
        <v>5</v>
      </c>
      <c r="BO18" s="349">
        <v>3</v>
      </c>
    </row>
    <row r="19" spans="1:67" s="15" customFormat="1">
      <c r="B19" s="148"/>
      <c r="D19" s="148"/>
      <c r="F19" s="148"/>
      <c r="H19" s="148"/>
      <c r="M19" s="20"/>
      <c r="N19" s="20"/>
      <c r="AB19" s="20"/>
      <c r="AC19" s="20"/>
      <c r="AD19" s="20"/>
      <c r="AE19" s="20"/>
      <c r="AF19" s="20"/>
      <c r="AG19" s="20"/>
      <c r="AH19" s="20"/>
      <c r="AI19" s="20"/>
      <c r="AJ19" s="20"/>
    </row>
    <row r="20" spans="1:67" s="15" customFormat="1">
      <c r="AB20" s="20"/>
      <c r="AC20" s="47" t="s">
        <v>81</v>
      </c>
      <c r="AK20" s="47" t="s">
        <v>81</v>
      </c>
      <c r="AS20" s="47" t="s">
        <v>81</v>
      </c>
      <c r="BA20" s="47" t="s">
        <v>81</v>
      </c>
      <c r="BI20" s="47" t="s">
        <v>81</v>
      </c>
    </row>
    <row r="21" spans="1:67" s="15" customFormat="1">
      <c r="AB21" s="20"/>
    </row>
    <row r="22" spans="1:67" s="15" customFormat="1">
      <c r="AB22" s="20"/>
    </row>
    <row r="23" spans="1:67" s="15" customFormat="1">
      <c r="AB23" s="20"/>
    </row>
    <row r="24" spans="1:67" s="15" customFormat="1">
      <c r="AB24" s="20"/>
    </row>
    <row r="25" spans="1:67" s="15" customFormat="1">
      <c r="P25" s="12"/>
      <c r="Q25" s="12"/>
      <c r="R25" s="12"/>
      <c r="S25" s="12"/>
      <c r="T25" s="12"/>
      <c r="U25" s="12"/>
      <c r="V25" s="12"/>
    </row>
    <row r="26" spans="1:67" s="15" customFormat="1">
      <c r="P26" s="12"/>
      <c r="Q26" s="12"/>
      <c r="R26" s="12"/>
      <c r="S26" s="12"/>
      <c r="T26" s="12"/>
      <c r="U26" s="12"/>
      <c r="V26" s="12"/>
    </row>
    <row r="27" spans="1:67" s="15" customFormat="1">
      <c r="P27" s="12"/>
      <c r="Q27" s="12"/>
      <c r="R27" s="12"/>
      <c r="S27" s="12"/>
      <c r="T27" s="12"/>
      <c r="U27" s="12"/>
      <c r="V27" s="12"/>
    </row>
    <row r="28" spans="1:67" s="15" customFormat="1">
      <c r="O28" s="12"/>
      <c r="P28" s="12"/>
      <c r="Q28" s="12"/>
      <c r="R28" s="12"/>
      <c r="S28" s="12"/>
      <c r="T28" s="12"/>
      <c r="U28" s="12"/>
      <c r="V28" s="12"/>
      <c r="W28" s="12"/>
      <c r="X28" s="12"/>
      <c r="Y28" s="12"/>
      <c r="Z28" s="12"/>
      <c r="AA28" s="12"/>
    </row>
    <row r="29" spans="1:67" s="15" customFormat="1">
      <c r="O29" s="12"/>
      <c r="P29" s="12"/>
      <c r="Q29" s="12"/>
      <c r="R29" s="12"/>
      <c r="S29" s="12"/>
      <c r="T29" s="12"/>
      <c r="U29" s="12"/>
      <c r="V29" s="12"/>
      <c r="W29" s="12"/>
      <c r="X29" s="12"/>
      <c r="Y29" s="12"/>
      <c r="Z29" s="12"/>
      <c r="AA29" s="12"/>
    </row>
    <row r="30" spans="1:67" s="15" customFormat="1">
      <c r="O30" s="12"/>
      <c r="P30" s="12"/>
      <c r="Q30" s="12"/>
      <c r="R30" s="12"/>
      <c r="S30" s="12"/>
      <c r="T30" s="12"/>
      <c r="U30" s="12"/>
      <c r="V30" s="12"/>
      <c r="W30" s="12"/>
      <c r="X30" s="12"/>
      <c r="Y30" s="12"/>
      <c r="Z30" s="12"/>
      <c r="AA30" s="12"/>
    </row>
    <row r="31" spans="1:67" s="15" customFormat="1">
      <c r="O31" s="12"/>
      <c r="P31" s="12"/>
      <c r="Q31" s="12"/>
      <c r="R31" s="12"/>
      <c r="S31" s="12"/>
      <c r="T31" s="12"/>
      <c r="U31" s="12"/>
      <c r="V31" s="12"/>
      <c r="W31" s="12"/>
      <c r="X31" s="12"/>
      <c r="Y31" s="12"/>
      <c r="Z31" s="12"/>
      <c r="AA31" s="12"/>
    </row>
    <row r="32" spans="1:67" s="15" customFormat="1">
      <c r="A32" s="12"/>
      <c r="O32" s="12"/>
      <c r="P32" s="12"/>
      <c r="Q32" s="12"/>
      <c r="R32" s="12"/>
      <c r="S32" s="12"/>
      <c r="T32" s="12"/>
      <c r="U32" s="12"/>
      <c r="V32" s="12"/>
      <c r="W32" s="12"/>
      <c r="X32" s="12"/>
      <c r="Y32" s="12"/>
      <c r="Z32" s="12"/>
      <c r="AA32" s="12"/>
    </row>
    <row r="33" spans="1:74" s="15" customFormat="1">
      <c r="A33" s="12"/>
      <c r="O33" s="12"/>
      <c r="P33" s="12"/>
      <c r="Q33" s="12"/>
      <c r="R33" s="12"/>
      <c r="S33" s="12"/>
      <c r="T33" s="12"/>
      <c r="U33" s="12"/>
      <c r="V33" s="12"/>
      <c r="W33" s="12"/>
      <c r="X33" s="12"/>
      <c r="Y33" s="12"/>
      <c r="Z33" s="12"/>
      <c r="AA33" s="77"/>
      <c r="AK33" s="12"/>
      <c r="AL33" s="12"/>
      <c r="AM33" s="12"/>
      <c r="AN33" s="12"/>
      <c r="AO33" s="12"/>
      <c r="AP33" s="12"/>
      <c r="AQ33" s="12"/>
      <c r="AR33" s="12"/>
    </row>
    <row r="34" spans="1:74" s="15" customFormat="1">
      <c r="A34" s="12"/>
      <c r="O34" s="12"/>
      <c r="P34" s="12"/>
      <c r="Q34" s="12"/>
      <c r="R34" s="12"/>
      <c r="S34" s="12"/>
      <c r="T34" s="12"/>
      <c r="U34" s="12"/>
      <c r="V34" s="12"/>
      <c r="W34" s="12"/>
      <c r="X34" s="12"/>
      <c r="Y34" s="12"/>
      <c r="Z34" s="12"/>
      <c r="AA34" s="12"/>
      <c r="AK34" s="12"/>
      <c r="AL34" s="12"/>
      <c r="AM34" s="12"/>
      <c r="AN34" s="12"/>
      <c r="AO34" s="12"/>
      <c r="AP34" s="12"/>
      <c r="AQ34" s="12"/>
      <c r="AR34" s="12"/>
      <c r="AS34"/>
      <c r="AT34"/>
      <c r="AU34"/>
      <c r="AV34"/>
      <c r="AW34"/>
      <c r="AX34"/>
      <c r="AY34"/>
      <c r="AZ34"/>
      <c r="BA34"/>
      <c r="BB34"/>
      <c r="BC34"/>
      <c r="BD34"/>
      <c r="BE34"/>
      <c r="BF34"/>
      <c r="BG34"/>
    </row>
    <row r="35" spans="1:74" s="15" customFormat="1">
      <c r="A35" s="12"/>
      <c r="B35" s="12"/>
      <c r="C35" s="12"/>
      <c r="D35" s="12"/>
      <c r="E35" s="12"/>
      <c r="F35" s="12"/>
      <c r="G35" s="12"/>
      <c r="H35" s="12"/>
      <c r="I35" s="12"/>
      <c r="J35" s="12"/>
      <c r="K35" s="12"/>
      <c r="L35" s="12"/>
      <c r="O35" s="12"/>
      <c r="P35" s="12"/>
      <c r="Q35" s="12"/>
      <c r="R35" s="12"/>
      <c r="S35" s="12"/>
      <c r="T35" s="12"/>
      <c r="U35" s="12"/>
      <c r="V35" s="12"/>
      <c r="W35" s="12"/>
      <c r="X35" s="12"/>
      <c r="Y35" s="12"/>
      <c r="Z35" s="12"/>
      <c r="AA35" s="12"/>
      <c r="AK35" s="12"/>
      <c r="AL35" s="12"/>
      <c r="AM35" s="12"/>
      <c r="AN35" s="12"/>
      <c r="AO35" s="12"/>
      <c r="AP35" s="12"/>
      <c r="AQ35" s="12"/>
      <c r="AR35" s="12"/>
      <c r="AS35"/>
      <c r="AT35"/>
      <c r="AU35"/>
      <c r="AV35"/>
      <c r="AW35"/>
      <c r="AX35"/>
      <c r="AY35"/>
      <c r="AZ35"/>
      <c r="BA35"/>
      <c r="BB35"/>
      <c r="BC35"/>
      <c r="BD35"/>
      <c r="BE35"/>
      <c r="BF35"/>
      <c r="BG35"/>
    </row>
    <row r="36" spans="1:74" s="15" customForma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C36" s="12"/>
      <c r="AD36" s="12"/>
      <c r="AE36" s="12"/>
      <c r="AF36" s="12"/>
      <c r="AG36" s="12"/>
      <c r="AH36" s="12"/>
      <c r="AI36" s="12"/>
      <c r="AJ36" s="12"/>
      <c r="AK36" s="12"/>
      <c r="AL36" s="12"/>
      <c r="AM36" s="12"/>
      <c r="AN36" s="12"/>
      <c r="AO36" s="12"/>
      <c r="AP36" s="12"/>
      <c r="AQ36" s="12"/>
      <c r="AR36" s="12"/>
      <c r="AS36"/>
      <c r="AT36"/>
      <c r="AU36"/>
      <c r="AV36"/>
      <c r="AW36"/>
      <c r="AX36"/>
      <c r="AY36"/>
      <c r="AZ36"/>
      <c r="BA36"/>
      <c r="BB36"/>
      <c r="BC36"/>
      <c r="BD36"/>
      <c r="BE36"/>
      <c r="BF36"/>
      <c r="BG36"/>
      <c r="BI36"/>
      <c r="BJ36"/>
      <c r="BK36"/>
      <c r="BL36"/>
      <c r="BM36"/>
      <c r="BN36"/>
      <c r="BO36"/>
      <c r="BP36"/>
      <c r="BQ36"/>
      <c r="BR36"/>
      <c r="BS36"/>
      <c r="BT36"/>
      <c r="BU36"/>
      <c r="BV36"/>
    </row>
    <row r="37" spans="1:74" s="15" customForma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C37" s="12"/>
      <c r="AD37" s="12"/>
      <c r="AE37" s="12"/>
      <c r="AF37" s="12"/>
      <c r="AG37" s="12"/>
      <c r="AH37" s="12"/>
      <c r="AI37" s="12"/>
      <c r="AJ37" s="12"/>
      <c r="AK37" s="12"/>
      <c r="AL37" s="12"/>
      <c r="AM37" s="12"/>
      <c r="AN37" s="12"/>
      <c r="AO37" s="12"/>
      <c r="AP37" s="12"/>
      <c r="AQ37" s="12"/>
      <c r="AR37" s="12"/>
      <c r="AS37"/>
      <c r="AT37"/>
      <c r="AU37"/>
      <c r="AV37"/>
      <c r="AW37"/>
      <c r="AX37"/>
      <c r="AY37"/>
      <c r="AZ37"/>
      <c r="BA37"/>
      <c r="BB37"/>
      <c r="BC37"/>
      <c r="BD37"/>
      <c r="BE37"/>
      <c r="BF37"/>
      <c r="BG37"/>
      <c r="BI37"/>
      <c r="BJ37"/>
      <c r="BK37"/>
      <c r="BL37"/>
      <c r="BM37"/>
      <c r="BN37"/>
      <c r="BO37"/>
      <c r="BP37"/>
      <c r="BQ37"/>
      <c r="BR37"/>
      <c r="BS37"/>
      <c r="BT37"/>
      <c r="BU37"/>
      <c r="BV37"/>
    </row>
    <row r="38" spans="1:74" s="15" customForma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C38" s="12"/>
      <c r="AD38" s="12"/>
      <c r="AE38" s="12"/>
      <c r="AF38" s="12"/>
      <c r="AG38" s="12"/>
      <c r="AH38" s="12"/>
      <c r="AI38" s="12"/>
      <c r="AJ38" s="12"/>
      <c r="AK38" s="12"/>
      <c r="AL38" s="12"/>
      <c r="AM38" s="12"/>
      <c r="AN38" s="12"/>
      <c r="AO38" s="12"/>
      <c r="AP38" s="12"/>
      <c r="AQ38" s="12"/>
      <c r="AR38" s="12"/>
      <c r="AS38"/>
      <c r="AT38"/>
      <c r="AU38"/>
      <c r="AV38"/>
      <c r="AW38"/>
      <c r="AX38"/>
      <c r="AY38"/>
      <c r="AZ38"/>
      <c r="BA38"/>
      <c r="BB38"/>
      <c r="BC38"/>
      <c r="BD38"/>
      <c r="BE38"/>
      <c r="BF38"/>
      <c r="BG38"/>
      <c r="BI38"/>
      <c r="BJ38"/>
      <c r="BK38"/>
      <c r="BL38"/>
      <c r="BM38"/>
      <c r="BN38"/>
      <c r="BO38"/>
      <c r="BP38"/>
      <c r="BQ38"/>
      <c r="BR38"/>
      <c r="BS38"/>
      <c r="BT38"/>
      <c r="BU38"/>
      <c r="BV38"/>
    </row>
    <row r="39" spans="1:74" s="15" customForma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C39" s="12"/>
      <c r="AD39" s="12"/>
      <c r="AE39" s="12"/>
      <c r="AF39" s="12"/>
      <c r="AG39" s="12"/>
      <c r="AH39" s="12"/>
      <c r="AI39" s="12"/>
      <c r="AJ39" s="12"/>
      <c r="AK39" s="12"/>
      <c r="AL39" s="12"/>
      <c r="AM39" s="12"/>
      <c r="AN39" s="12"/>
      <c r="AO39" s="12"/>
      <c r="AP39" s="12"/>
      <c r="AQ39" s="12"/>
      <c r="AR39" s="12"/>
      <c r="AS39"/>
      <c r="AT39"/>
      <c r="AU39"/>
      <c r="AV39"/>
      <c r="AW39"/>
      <c r="AX39"/>
      <c r="AY39"/>
      <c r="AZ39"/>
      <c r="BA39"/>
      <c r="BB39"/>
      <c r="BC39"/>
      <c r="BD39"/>
      <c r="BE39"/>
      <c r="BF39"/>
      <c r="BG39"/>
      <c r="BI39"/>
      <c r="BJ39"/>
      <c r="BK39"/>
      <c r="BL39"/>
      <c r="BM39"/>
      <c r="BN39"/>
      <c r="BO39"/>
      <c r="BP39"/>
      <c r="BQ39"/>
      <c r="BR39"/>
      <c r="BS39"/>
      <c r="BT39"/>
      <c r="BU39"/>
      <c r="BV39"/>
    </row>
    <row r="40" spans="1:74" s="15" customForma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C40" s="12"/>
      <c r="AD40" s="12"/>
      <c r="AE40" s="12"/>
      <c r="AF40" s="12"/>
      <c r="AG40" s="12"/>
      <c r="AH40" s="12"/>
      <c r="AI40" s="12"/>
      <c r="AJ40" s="12"/>
      <c r="AK40" s="12"/>
      <c r="AL40" s="12"/>
      <c r="AM40" s="12"/>
      <c r="AN40" s="12"/>
      <c r="AO40" s="12"/>
      <c r="AP40" s="12"/>
      <c r="AQ40" s="12"/>
      <c r="AR40" s="12"/>
      <c r="AS40"/>
      <c r="AT40"/>
      <c r="AU40"/>
      <c r="AV40"/>
      <c r="AW40"/>
      <c r="AX40"/>
      <c r="AY40"/>
      <c r="AZ40"/>
      <c r="BA40"/>
      <c r="BB40"/>
      <c r="BC40"/>
      <c r="BD40"/>
      <c r="BE40"/>
      <c r="BF40"/>
      <c r="BG40"/>
      <c r="BI40"/>
      <c r="BJ40"/>
      <c r="BK40"/>
      <c r="BL40"/>
      <c r="BM40"/>
      <c r="BN40"/>
      <c r="BO40"/>
      <c r="BP40"/>
      <c r="BQ40"/>
      <c r="BR40"/>
      <c r="BS40"/>
      <c r="BT40"/>
      <c r="BU40"/>
      <c r="BV40"/>
    </row>
    <row r="41" spans="1:74">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42" spans="1:7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row>
    <row r="43" spans="1:74">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row>
    <row r="44" spans="1:74">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row>
    <row r="45" spans="1:74">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row>
    <row r="46" spans="1:74">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row>
    <row r="47" spans="1:74">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74">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spans="1:44">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1:44">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row>
    <row r="51" spans="1:44">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row r="52" spans="1:44">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row r="53" spans="1:44">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1:4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row>
    <row r="55" spans="1:44">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row>
    <row r="56" spans="1:44">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1:44">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1:44">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1:44">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4">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1:44">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2" spans="1:44">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3" spans="1:44">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row>
    <row r="64" spans="1:44">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1:44">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row>
    <row r="66" spans="1:44">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row>
    <row r="67" spans="1:44">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row>
    <row r="68" spans="1:44">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1:4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0" spans="1:44">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row>
    <row r="71" spans="1:44">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row>
    <row r="72" spans="1:44">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1:44">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row>
    <row r="74" spans="1:4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row>
    <row r="75" spans="1:44">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row>
    <row r="76" spans="1:44">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row>
    <row r="77" spans="1:44">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row>
    <row r="78" spans="1:44">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row>
    <row r="79" spans="1:44">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row>
    <row r="80" spans="1:44">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row>
    <row r="81" spans="1:44">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row>
    <row r="82" spans="1:44">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row>
    <row r="83" spans="1:4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row>
    <row r="84" spans="1:4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row>
    <row r="85" spans="1:4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row>
    <row r="86" spans="1:4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row>
    <row r="87" spans="1:4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row>
    <row r="88" spans="1:4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row>
    <row r="89" spans="1:4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row>
    <row r="90" spans="1:4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row>
    <row r="91" spans="1:4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row>
    <row r="92" spans="1:4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row>
    <row r="93" spans="1:4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row>
    <row r="94" spans="1:4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row>
    <row r="95" spans="1:4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row>
    <row r="96" spans="1:4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row>
    <row r="97" spans="1:4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row>
    <row r="98" spans="1:4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row>
    <row r="99" spans="1:4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row>
    <row r="100" spans="1:4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row>
    <row r="101" spans="1:4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row>
    <row r="102" spans="1:4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row>
    <row r="103" spans="1:4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1:4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row>
    <row r="105" spans="1:4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row>
    <row r="106" spans="1:4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row>
    <row r="107" spans="1:4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row>
    <row r="108" spans="1:44">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row>
    <row r="109" spans="1:4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row>
    <row r="110" spans="1:44">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row>
    <row r="111" spans="1:44">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row>
    <row r="112" spans="1:44">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row>
    <row r="113" spans="1:44">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row>
    <row r="114" spans="1:4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row>
    <row r="115" spans="1:44">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row>
    <row r="116" spans="1:44">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row>
    <row r="117" spans="1:44">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row>
    <row r="118" spans="1:44">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row>
    <row r="119" spans="1:44">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row>
    <row r="120" spans="1:44">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row>
    <row r="121" spans="1:44">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row>
    <row r="122" spans="1:44">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row>
    <row r="123" spans="1:44">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row>
    <row r="124" spans="1:4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row>
    <row r="125" spans="1:44">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row>
    <row r="126" spans="1:44">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row>
    <row r="127" spans="1:44">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row>
    <row r="128" spans="1:44">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row>
    <row r="129" spans="1:44">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row>
    <row r="130" spans="1:44">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row>
    <row r="131" spans="1:44">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row>
    <row r="132" spans="1:44">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row>
    <row r="133" spans="1:44">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row>
    <row r="134" spans="1:44">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row>
    <row r="135" spans="1:44">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row>
    <row r="136" spans="1:44">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row>
    <row r="137" spans="1:44">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row>
    <row r="138" spans="1:44">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row>
    <row r="139" spans="1:44">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row>
    <row r="140" spans="1:44">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row>
    <row r="141" spans="1:44">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row>
    <row r="142" spans="1:44">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row>
    <row r="143" spans="1:44">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row>
    <row r="144" spans="1:44">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row>
    <row r="145" spans="1:44">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row>
    <row r="146" spans="1:44">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row>
    <row r="147" spans="1:44">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row>
    <row r="148" spans="1:44">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row>
    <row r="149" spans="1:44">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row>
    <row r="150" spans="1:44">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row>
    <row r="151" spans="1:44">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row>
    <row r="152" spans="1:44">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row>
    <row r="153" spans="1:44">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row>
    <row r="154" spans="1:44">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row>
    <row r="155" spans="1:44">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row>
    <row r="156" spans="1:44">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row>
    <row r="157" spans="1:44">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row>
    <row r="158" spans="1:44">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row>
    <row r="159" spans="1:44">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row>
    <row r="160" spans="1:44">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row>
    <row r="161" spans="1:44">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row>
    <row r="162" spans="1:44">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row>
    <row r="163" spans="1:44">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row>
    <row r="164" spans="1:44">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row>
    <row r="165" spans="1:44">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row>
    <row r="166" spans="1:44">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row>
    <row r="167" spans="1:44">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row>
    <row r="168" spans="1:44">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row>
    <row r="169" spans="1:44">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row>
    <row r="170" spans="1:44">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row>
    <row r="171" spans="1:44">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row>
    <row r="172" spans="1:44">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row>
    <row r="173" spans="1:44">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row>
    <row r="174" spans="1:4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row>
    <row r="175" spans="1:44">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row>
    <row r="176" spans="1:44">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row>
    <row r="177" spans="1:44">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row>
    <row r="178" spans="1:44">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row>
    <row r="179" spans="1:44">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row>
    <row r="180" spans="1:44">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row>
    <row r="181" spans="1:44">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row>
    <row r="182" spans="1:44">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row>
    <row r="183" spans="1:44">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row>
    <row r="184" spans="1:4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row>
    <row r="185" spans="1:44">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row>
    <row r="186" spans="1:44">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row>
    <row r="187" spans="1:44">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row>
    <row r="188" spans="1:44">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row>
    <row r="189" spans="1:44">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row>
    <row r="190" spans="1:44">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row>
    <row r="191" spans="1:44">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row>
    <row r="192" spans="1:44">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row>
    <row r="193" spans="1:44">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row>
    <row r="194" spans="1:4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row>
    <row r="195" spans="1:44">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row>
    <row r="196" spans="1:44">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row>
    <row r="197" spans="1:44">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row>
    <row r="198" spans="1:44">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row>
    <row r="199" spans="1:44">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row>
    <row r="200" spans="1:44">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row>
    <row r="201" spans="1:44">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row>
    <row r="202" spans="1:44">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row>
    <row r="203" spans="1:44">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row>
    <row r="204" spans="1:44">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row>
    <row r="205" spans="1:44">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row>
    <row r="206" spans="1:44">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row>
    <row r="207" spans="1:44">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row>
    <row r="208" spans="1:44">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row>
    <row r="209" spans="1:44">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row>
    <row r="210" spans="1:44">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row>
    <row r="211" spans="1:44">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row>
    <row r="212" spans="1:44">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row>
    <row r="213" spans="1:44">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row>
    <row r="214" spans="1:44">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row>
    <row r="215" spans="1:44">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row>
    <row r="216" spans="1:44">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row>
    <row r="217" spans="1:44">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row>
    <row r="218" spans="1:44">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row>
    <row r="219" spans="1:44">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row>
    <row r="220" spans="1:44">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row>
    <row r="221" spans="1:44">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row>
    <row r="222" spans="1:44">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row>
    <row r="223" spans="1:44">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row>
    <row r="224" spans="1:44">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row>
    <row r="225" spans="1:44">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row>
    <row r="226" spans="1:44">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row>
    <row r="227" spans="1:44">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row>
    <row r="228" spans="1:44">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row>
    <row r="229" spans="1:44">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row>
    <row r="230" spans="1:44">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row>
    <row r="231" spans="1:44">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row>
    <row r="232" spans="1:44">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row>
    <row r="233" spans="1:44">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row>
    <row r="234" spans="1:44">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row>
    <row r="235" spans="1:44">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row>
    <row r="236" spans="1:44">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row>
    <row r="237" spans="1:44">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row>
    <row r="238" spans="1:44">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row>
    <row r="239" spans="1:44">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row>
    <row r="240" spans="1:44">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row>
    <row r="241" spans="1:44">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row>
    <row r="242" spans="1:44">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row>
    <row r="243" spans="1:44">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row>
    <row r="244" spans="1:44">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row>
    <row r="245" spans="1:44">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row>
    <row r="246" spans="1:44">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row>
    <row r="247" spans="1:44">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row>
    <row r="248" spans="1:44">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row>
    <row r="249" spans="1:44">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row>
    <row r="250" spans="1:44">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row>
    <row r="251" spans="1:44">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row>
    <row r="252" spans="1:44">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row>
    <row r="253" spans="1:44">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row>
    <row r="254" spans="1:44">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row>
    <row r="255" spans="1:44">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row>
    <row r="256" spans="1:44">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row>
    <row r="257" spans="1:44">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row>
    <row r="258" spans="1:44">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row>
    <row r="259" spans="1:44">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row>
    <row r="260" spans="1:44">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row>
    <row r="261" spans="1:44">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row>
    <row r="262" spans="1:44">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row>
    <row r="263" spans="1:44">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row>
    <row r="264" spans="1:44">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row>
    <row r="265" spans="1:44">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row>
    <row r="266" spans="1:44">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row>
    <row r="267" spans="1:44">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row>
    <row r="268" spans="1:44">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row>
    <row r="269" spans="1:44">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row>
    <row r="270" spans="1:44">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row>
    <row r="271" spans="1:44">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row>
    <row r="272" spans="1:44">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row>
    <row r="273" spans="1:44">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row>
    <row r="274" spans="1:4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row>
    <row r="275" spans="1:44">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row>
    <row r="276" spans="1:44">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row>
    <row r="277" spans="1:44">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row>
    <row r="278" spans="1:44">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row>
    <row r="279" spans="1:44">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row>
    <row r="280" spans="1:44">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row>
    <row r="281" spans="1:44">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row>
    <row r="282" spans="1:44">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row>
    <row r="283" spans="1:44">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row>
    <row r="284" spans="1:4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row>
    <row r="285" spans="1:44">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row>
    <row r="286" spans="1:44">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row>
    <row r="287" spans="1:44">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row>
    <row r="288" spans="1:44">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row>
    <row r="289" spans="1:44">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row>
    <row r="290" spans="1:44">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row>
    <row r="291" spans="1:44">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row>
    <row r="292" spans="1:44">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row>
    <row r="293" spans="1:44">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row>
    <row r="294" spans="1:4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row>
    <row r="295" spans="1:44">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row>
    <row r="296" spans="1:44">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row>
    <row r="297" spans="1:44">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row>
    <row r="298" spans="1:44">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row>
    <row r="299" spans="1:44">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row>
    <row r="300" spans="1:44">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row>
    <row r="301" spans="1:44">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row>
    <row r="302" spans="1:44">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row>
    <row r="303" spans="1:44">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row>
    <row r="304" spans="1:4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row>
    <row r="305" spans="1:44">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row>
    <row r="306" spans="1:44">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row>
    <row r="307" spans="1:44">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row>
    <row r="308" spans="1:44">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row>
    <row r="309" spans="1:44">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row>
    <row r="310" spans="1:44">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row>
    <row r="311" spans="1:44">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row>
    <row r="312" spans="1:44">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row>
    <row r="313" spans="1:44">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row>
    <row r="314" spans="1:4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row>
    <row r="315" spans="1:44">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row>
    <row r="316" spans="1:44">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row>
    <row r="317" spans="1:44">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row>
    <row r="318" spans="1:44">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row>
    <row r="319" spans="1:44">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row>
    <row r="320" spans="1:44">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row>
    <row r="321" spans="1:44">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row>
    <row r="322" spans="1:44">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row>
    <row r="323" spans="1:44">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row>
    <row r="324" spans="1:4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row>
    <row r="325" spans="1:44">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row>
    <row r="326" spans="1:44">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row>
    <row r="327" spans="1:44">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row>
    <row r="328" spans="1:44">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row>
    <row r="329" spans="1:44">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row>
    <row r="330" spans="1:44">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row>
    <row r="331" spans="1:44">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row>
    <row r="332" spans="1:44">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row>
    <row r="333" spans="1:44">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row>
    <row r="334" spans="1:4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row>
    <row r="335" spans="1:44">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row>
    <row r="336" spans="1:44">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row>
    <row r="337" spans="1:44">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row>
    <row r="338" spans="1:44">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row>
    <row r="339" spans="1:44">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row>
    <row r="340" spans="1:44">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row>
    <row r="341" spans="1:44">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row>
    <row r="342" spans="1:44">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row>
    <row r="343" spans="1:44">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row>
    <row r="344" spans="1:4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row>
    <row r="345" spans="1:44">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row>
    <row r="346" spans="1:44">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row>
    <row r="347" spans="1:44">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row>
    <row r="348" spans="1:44">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row>
    <row r="349" spans="1:44">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row>
    <row r="350" spans="1:44">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row>
    <row r="351" spans="1:44">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row>
    <row r="352" spans="1:44">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row>
    <row r="353" spans="1:44">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row>
    <row r="354" spans="1:44">
      <c r="A354" s="12"/>
      <c r="B354" s="12"/>
      <c r="C354" s="12"/>
      <c r="D354" s="12"/>
      <c r="E354" s="12"/>
      <c r="F354" s="12"/>
      <c r="G354" s="12"/>
      <c r="H354" s="12"/>
      <c r="I354" s="12"/>
      <c r="J354" s="12"/>
      <c r="K354" s="12"/>
      <c r="L354" s="12"/>
      <c r="M354" s="12"/>
      <c r="N354" s="12"/>
      <c r="O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row>
    <row r="355" spans="1:44">
      <c r="A355" s="12"/>
      <c r="B355" s="12"/>
      <c r="C355" s="12"/>
      <c r="D355" s="12"/>
      <c r="E355" s="12"/>
      <c r="F355" s="12"/>
      <c r="G355" s="12"/>
      <c r="H355" s="12"/>
      <c r="I355" s="12"/>
      <c r="J355" s="12"/>
      <c r="K355" s="12"/>
      <c r="L355" s="12"/>
      <c r="M355" s="12"/>
      <c r="N355" s="12"/>
      <c r="O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row>
    <row r="356" spans="1:44">
      <c r="A356" s="12"/>
      <c r="B356" s="12"/>
      <c r="C356" s="12"/>
      <c r="D356" s="12"/>
      <c r="E356" s="12"/>
      <c r="F356" s="12"/>
      <c r="G356" s="12"/>
      <c r="H356" s="12"/>
      <c r="I356" s="12"/>
      <c r="J356" s="12"/>
      <c r="K356" s="12"/>
      <c r="L356" s="12"/>
      <c r="M356" s="12"/>
      <c r="N356" s="12"/>
      <c r="O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row>
    <row r="357" spans="1:44">
      <c r="A357" s="12"/>
      <c r="B357" s="12"/>
      <c r="C357" s="12"/>
      <c r="D357" s="12"/>
      <c r="E357" s="12"/>
      <c r="F357" s="12"/>
      <c r="G357" s="12"/>
      <c r="H357" s="12"/>
      <c r="I357" s="12"/>
      <c r="J357" s="12"/>
      <c r="K357" s="12"/>
      <c r="L357" s="12"/>
      <c r="M357" s="12"/>
      <c r="N357" s="12"/>
      <c r="AB357" s="12"/>
      <c r="AC357" s="12"/>
      <c r="AD357" s="12"/>
      <c r="AE357" s="12"/>
      <c r="AF357" s="12"/>
      <c r="AG357" s="12"/>
      <c r="AH357" s="12"/>
      <c r="AI357" s="12"/>
      <c r="AJ357" s="12"/>
      <c r="AK357" s="12"/>
      <c r="AL357" s="12"/>
      <c r="AM357" s="12"/>
      <c r="AN357" s="12"/>
      <c r="AO357" s="12"/>
      <c r="AP357" s="12"/>
      <c r="AQ357" s="12"/>
      <c r="AR357" s="12"/>
    </row>
    <row r="358" spans="1:44">
      <c r="A358" s="12"/>
      <c r="B358" s="12"/>
      <c r="C358" s="12"/>
      <c r="D358" s="12"/>
      <c r="E358" s="12"/>
      <c r="F358" s="12"/>
      <c r="G358" s="12"/>
      <c r="H358" s="12"/>
      <c r="I358" s="12"/>
      <c r="J358" s="12"/>
      <c r="K358" s="12"/>
      <c r="L358" s="12"/>
      <c r="M358" s="12"/>
      <c r="N358" s="12"/>
      <c r="AB358" s="12"/>
      <c r="AC358" s="12"/>
      <c r="AD358" s="12"/>
      <c r="AE358" s="12"/>
      <c r="AF358" s="12"/>
      <c r="AG358" s="12"/>
      <c r="AH358" s="12"/>
      <c r="AI358" s="12"/>
      <c r="AJ358" s="12"/>
      <c r="AK358" s="12"/>
      <c r="AL358" s="12"/>
      <c r="AM358" s="12"/>
      <c r="AN358" s="12"/>
      <c r="AO358" s="12"/>
      <c r="AP358" s="12"/>
      <c r="AQ358" s="12"/>
      <c r="AR358" s="12"/>
    </row>
    <row r="359" spans="1:44">
      <c r="A359" s="12"/>
      <c r="B359" s="12"/>
      <c r="C359" s="12"/>
      <c r="D359" s="12"/>
      <c r="E359" s="12"/>
      <c r="F359" s="12"/>
      <c r="G359" s="12"/>
      <c r="H359" s="12"/>
      <c r="I359" s="12"/>
      <c r="J359" s="12"/>
      <c r="K359" s="12"/>
      <c r="L359" s="12"/>
      <c r="M359" s="12"/>
      <c r="N359" s="12"/>
      <c r="AB359" s="12"/>
      <c r="AC359" s="12"/>
      <c r="AD359" s="12"/>
      <c r="AE359" s="12"/>
      <c r="AF359" s="12"/>
      <c r="AG359" s="12"/>
      <c r="AH359" s="12"/>
      <c r="AI359" s="12"/>
      <c r="AJ359" s="12"/>
      <c r="AK359" s="12"/>
      <c r="AL359" s="12"/>
      <c r="AM359" s="12"/>
      <c r="AN359" s="12"/>
      <c r="AO359" s="12"/>
      <c r="AP359" s="12"/>
      <c r="AQ359" s="12"/>
      <c r="AR359" s="12"/>
    </row>
    <row r="360" spans="1:44">
      <c r="A360" s="12"/>
      <c r="B360" s="12"/>
      <c r="C360" s="12"/>
      <c r="D360" s="12"/>
      <c r="E360" s="12"/>
      <c r="F360" s="12"/>
      <c r="G360" s="12"/>
      <c r="H360" s="12"/>
      <c r="I360" s="12"/>
      <c r="J360" s="12"/>
      <c r="K360" s="12"/>
      <c r="L360" s="12"/>
      <c r="M360" s="12"/>
      <c r="N360" s="12"/>
      <c r="AB360" s="12"/>
      <c r="AC360" s="12"/>
      <c r="AD360" s="12"/>
      <c r="AE360" s="12"/>
      <c r="AF360" s="12"/>
      <c r="AG360" s="12"/>
      <c r="AH360" s="12"/>
      <c r="AI360" s="12"/>
      <c r="AJ360" s="12"/>
      <c r="AK360" s="12"/>
      <c r="AL360" s="12"/>
      <c r="AM360" s="12"/>
      <c r="AN360" s="12"/>
      <c r="AO360" s="12"/>
      <c r="AP360" s="12"/>
      <c r="AQ360" s="12"/>
      <c r="AR360" s="12"/>
    </row>
    <row r="361" spans="1:44">
      <c r="B361" s="12"/>
      <c r="C361" s="12"/>
      <c r="D361" s="12"/>
      <c r="E361" s="12"/>
      <c r="F361" s="12"/>
      <c r="G361" s="12"/>
      <c r="H361" s="12"/>
      <c r="I361" s="12"/>
      <c r="J361" s="12"/>
      <c r="K361" s="12"/>
      <c r="L361" s="12"/>
      <c r="M361" s="12"/>
      <c r="N361" s="12"/>
      <c r="AB361" s="12"/>
      <c r="AC361" s="12"/>
      <c r="AD361" s="12"/>
      <c r="AE361" s="12"/>
      <c r="AF361" s="12"/>
      <c r="AG361" s="12"/>
      <c r="AH361" s="12"/>
      <c r="AI361" s="12"/>
      <c r="AJ361" s="12"/>
      <c r="AK361" s="12"/>
      <c r="AL361" s="12"/>
      <c r="AM361" s="12"/>
      <c r="AN361" s="12"/>
      <c r="AO361" s="12"/>
      <c r="AP361" s="12"/>
      <c r="AQ361" s="12"/>
      <c r="AR361" s="12"/>
    </row>
    <row r="362" spans="1:44">
      <c r="B362" s="12"/>
      <c r="C362" s="12"/>
      <c r="D362" s="12"/>
      <c r="E362" s="12"/>
      <c r="F362" s="12"/>
      <c r="G362" s="12"/>
      <c r="H362" s="12"/>
      <c r="I362" s="12"/>
      <c r="J362" s="12"/>
      <c r="K362" s="12"/>
      <c r="L362" s="12"/>
      <c r="M362" s="12"/>
      <c r="N362" s="12"/>
      <c r="AB362" s="12"/>
      <c r="AC362" s="12"/>
      <c r="AD362" s="12"/>
      <c r="AE362" s="12"/>
      <c r="AF362" s="12"/>
      <c r="AG362" s="12"/>
      <c r="AH362" s="12"/>
      <c r="AI362" s="12"/>
      <c r="AJ362" s="12"/>
    </row>
    <row r="363" spans="1:44">
      <c r="B363" s="12"/>
      <c r="C363" s="12"/>
      <c r="D363" s="12"/>
      <c r="E363" s="12"/>
      <c r="F363" s="12"/>
      <c r="G363" s="12"/>
      <c r="H363" s="12"/>
      <c r="I363" s="12"/>
      <c r="J363" s="12"/>
      <c r="K363" s="12"/>
      <c r="L363" s="12"/>
      <c r="M363" s="12"/>
      <c r="N363" s="12"/>
      <c r="AB363" s="12"/>
      <c r="AC363" s="12"/>
      <c r="AD363" s="12"/>
      <c r="AE363" s="12"/>
      <c r="AF363" s="12"/>
      <c r="AG363" s="12"/>
      <c r="AH363" s="12"/>
      <c r="AI363" s="12"/>
      <c r="AJ363" s="12"/>
    </row>
    <row r="364" spans="1:44">
      <c r="M364" s="12"/>
      <c r="N364" s="12"/>
      <c r="AB364" s="12"/>
      <c r="AC364" s="12"/>
      <c r="AD364" s="12"/>
      <c r="AE364" s="12"/>
      <c r="AF364" s="12"/>
      <c r="AG364" s="12"/>
      <c r="AH364" s="12"/>
      <c r="AI364" s="12"/>
      <c r="AJ364" s="12"/>
    </row>
    <row r="365" spans="1:44">
      <c r="AB365" s="12"/>
    </row>
    <row r="366" spans="1:44">
      <c r="AB366" s="12"/>
    </row>
    <row r="367" spans="1:44">
      <c r="AB367" s="12"/>
    </row>
    <row r="368" spans="1:44">
      <c r="AB368" s="12"/>
    </row>
    <row r="369" spans="28:28">
      <c r="AB369" s="12"/>
    </row>
  </sheetData>
  <mergeCells count="14">
    <mergeCell ref="Z4:AA4"/>
    <mergeCell ref="V4:W4"/>
    <mergeCell ref="B4:C4"/>
    <mergeCell ref="D4:E4"/>
    <mergeCell ref="F4:G4"/>
    <mergeCell ref="H4:I4"/>
    <mergeCell ref="J4:K4"/>
    <mergeCell ref="X4:Y4"/>
    <mergeCell ref="A4:A5"/>
    <mergeCell ref="O4:O5"/>
    <mergeCell ref="P4:Q4"/>
    <mergeCell ref="R4:S4"/>
    <mergeCell ref="T4:U4"/>
    <mergeCell ref="L4:M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showGridLines="0" zoomScale="115" zoomScaleNormal="115" workbookViewId="0"/>
  </sheetViews>
  <sheetFormatPr defaultRowHeight="14.5"/>
  <cols>
    <col min="1" max="1" width="37.453125" customWidth="1"/>
    <col min="2" max="8" width="9" customWidth="1"/>
    <col min="9" max="9" width="9.453125" customWidth="1"/>
  </cols>
  <sheetData>
    <row r="1" spans="1:11" s="2" customFormat="1" ht="42.75" customHeight="1">
      <c r="A1" s="2" t="s">
        <v>150</v>
      </c>
    </row>
    <row r="2" spans="1:11">
      <c r="A2" s="20"/>
      <c r="B2" s="20"/>
      <c r="C2" s="20"/>
      <c r="D2" s="20"/>
      <c r="E2" s="20"/>
      <c r="F2" s="20"/>
      <c r="G2" s="20"/>
      <c r="H2" s="20"/>
      <c r="J2" s="20"/>
    </row>
    <row r="3" spans="1:11" s="7" customFormat="1">
      <c r="A3" s="136" t="s">
        <v>106</v>
      </c>
      <c r="B3" s="136"/>
      <c r="C3" s="136"/>
      <c r="D3" s="136"/>
      <c r="E3" s="136"/>
      <c r="F3" s="136"/>
      <c r="G3" s="136"/>
      <c r="H3" s="136"/>
      <c r="I3"/>
      <c r="J3"/>
      <c r="K3"/>
    </row>
    <row r="4" spans="1:11" s="143" customFormat="1">
      <c r="A4" s="299" t="s">
        <v>105</v>
      </c>
      <c r="B4" s="224" t="s">
        <v>1</v>
      </c>
      <c r="C4" s="224" t="s">
        <v>2</v>
      </c>
      <c r="D4" s="224" t="s">
        <v>3</v>
      </c>
      <c r="E4" s="224" t="s">
        <v>4</v>
      </c>
      <c r="F4" s="224" t="s">
        <v>138</v>
      </c>
      <c r="G4" s="340" t="s">
        <v>139</v>
      </c>
      <c r="H4" s="31"/>
      <c r="I4"/>
      <c r="J4"/>
      <c r="K4"/>
    </row>
    <row r="5" spans="1:11">
      <c r="A5" s="302" t="s">
        <v>29</v>
      </c>
      <c r="B5" s="177">
        <v>2671</v>
      </c>
      <c r="C5" s="177">
        <v>2761</v>
      </c>
      <c r="D5" s="177">
        <v>3275</v>
      </c>
      <c r="E5" s="177">
        <v>3067</v>
      </c>
      <c r="F5" s="177">
        <v>3039</v>
      </c>
      <c r="G5" s="314">
        <v>3000</v>
      </c>
      <c r="H5" s="31"/>
    </row>
    <row r="6" spans="1:11">
      <c r="A6" s="306" t="s">
        <v>57</v>
      </c>
      <c r="B6" s="295">
        <v>53.154228855721392</v>
      </c>
      <c r="C6" s="295">
        <v>57.358318098720289</v>
      </c>
      <c r="D6" s="295">
        <v>66.82855160592581</v>
      </c>
      <c r="E6" s="295">
        <v>61.596240359897173</v>
      </c>
      <c r="F6" s="295">
        <v>59.702958626380102</v>
      </c>
      <c r="G6" s="296">
        <v>58.564010463436539</v>
      </c>
      <c r="H6" s="42"/>
    </row>
    <row r="7" spans="1:11">
      <c r="A7" s="306" t="s">
        <v>28</v>
      </c>
      <c r="B7" s="40">
        <v>1015</v>
      </c>
      <c r="C7" s="40">
        <v>886</v>
      </c>
      <c r="D7" s="40">
        <v>949</v>
      </c>
      <c r="E7" s="40">
        <v>1320</v>
      </c>
      <c r="F7" s="40">
        <v>1340</v>
      </c>
      <c r="G7" s="184">
        <v>1338</v>
      </c>
      <c r="H7" s="31"/>
    </row>
    <row r="8" spans="1:11">
      <c r="A8" s="310" t="s">
        <v>58</v>
      </c>
      <c r="B8" s="350">
        <v>20.199004975124378</v>
      </c>
      <c r="C8" s="350">
        <v>18.406182482964933</v>
      </c>
      <c r="D8" s="350">
        <v>19.36497571725911</v>
      </c>
      <c r="E8" s="350">
        <v>26.510282776349612</v>
      </c>
      <c r="F8" s="350">
        <v>26.325095281128441</v>
      </c>
      <c r="G8" s="351">
        <v>26.119548666692694</v>
      </c>
      <c r="H8" s="42"/>
    </row>
    <row r="10" spans="1:11">
      <c r="A10" s="47" t="s">
        <v>140</v>
      </c>
    </row>
    <row r="14" spans="1:11" ht="15.5">
      <c r="A14" s="20"/>
      <c r="B14" s="20"/>
      <c r="C14" s="20"/>
      <c r="D14" s="200"/>
      <c r="E14" s="200"/>
      <c r="F14" s="20"/>
      <c r="G14" s="20"/>
      <c r="H14" s="20"/>
    </row>
    <row r="15" spans="1:11">
      <c r="A15" s="20"/>
      <c r="B15" s="20"/>
      <c r="C15" s="20"/>
      <c r="D15" s="20"/>
      <c r="E15" s="20"/>
      <c r="F15" s="20"/>
      <c r="G15" s="20"/>
      <c r="H15" s="20"/>
    </row>
    <row r="16" spans="1:11">
      <c r="A16" s="20"/>
      <c r="B16" s="20"/>
      <c r="C16" s="20"/>
      <c r="D16" s="20"/>
      <c r="E16" s="20"/>
      <c r="F16" s="20"/>
      <c r="G16" s="20"/>
      <c r="H16" s="20"/>
    </row>
    <row r="17" spans="1:10">
      <c r="A17" s="20"/>
      <c r="B17" s="20"/>
      <c r="C17" s="20"/>
      <c r="D17" s="20"/>
      <c r="E17" s="20"/>
      <c r="F17" s="20"/>
      <c r="G17" s="20"/>
      <c r="H17" s="20"/>
    </row>
    <row r="18" spans="1:10">
      <c r="A18" s="20"/>
      <c r="B18" s="20"/>
      <c r="C18" s="20"/>
      <c r="D18" s="20"/>
      <c r="E18" s="20"/>
      <c r="F18" s="20"/>
      <c r="G18" s="20"/>
      <c r="H18" s="20"/>
    </row>
    <row r="19" spans="1:10">
      <c r="A19" s="20"/>
      <c r="B19" s="20"/>
      <c r="C19" s="20"/>
      <c r="D19" s="20"/>
      <c r="E19" s="20"/>
      <c r="F19" s="20"/>
      <c r="G19" s="20"/>
      <c r="H19" s="20"/>
    </row>
    <row r="20" spans="1:10">
      <c r="A20" s="20"/>
      <c r="B20" s="20"/>
      <c r="C20" s="20"/>
      <c r="D20" s="20"/>
      <c r="E20" s="20"/>
      <c r="F20" s="20"/>
      <c r="G20" s="20"/>
      <c r="H20" s="20"/>
    </row>
    <row r="21" spans="1:10">
      <c r="A21" s="20"/>
      <c r="B21" s="20"/>
      <c r="C21" s="20"/>
      <c r="D21" s="20"/>
      <c r="E21" s="20"/>
      <c r="F21" s="20"/>
      <c r="G21" s="20"/>
      <c r="H21" s="20"/>
    </row>
    <row r="22" spans="1:10">
      <c r="A22" s="20"/>
      <c r="B22" s="20"/>
      <c r="C22" s="20"/>
      <c r="D22" s="20"/>
      <c r="E22" s="20"/>
      <c r="F22" s="20"/>
      <c r="G22" s="20"/>
      <c r="H22" s="20"/>
    </row>
    <row r="23" spans="1:10">
      <c r="A23" s="20"/>
      <c r="B23" s="20"/>
      <c r="C23" s="20"/>
      <c r="D23" s="20"/>
      <c r="E23" s="20"/>
      <c r="F23" s="20"/>
      <c r="G23" s="20"/>
      <c r="H23" s="20"/>
    </row>
    <row r="24" spans="1:10">
      <c r="A24" s="20"/>
      <c r="B24" s="20"/>
      <c r="C24" s="20"/>
      <c r="D24" s="20"/>
      <c r="E24" s="20"/>
      <c r="F24" s="20"/>
      <c r="G24" s="20"/>
      <c r="H24" s="20"/>
    </row>
    <row r="25" spans="1:10">
      <c r="A25" s="20"/>
      <c r="B25" s="20"/>
      <c r="C25" s="20"/>
      <c r="D25" s="20"/>
      <c r="E25" s="20"/>
      <c r="F25" s="20"/>
      <c r="G25" s="20"/>
      <c r="H25" s="20"/>
    </row>
    <row r="26" spans="1:10">
      <c r="A26" s="20"/>
      <c r="B26" s="20"/>
      <c r="C26" s="20"/>
      <c r="D26" s="20"/>
      <c r="E26" s="20"/>
      <c r="F26" s="20"/>
      <c r="G26" s="20"/>
      <c r="H26" s="20"/>
    </row>
    <row r="27" spans="1:10">
      <c r="A27" s="20"/>
      <c r="B27" s="20"/>
      <c r="C27" s="20"/>
      <c r="D27" s="20"/>
      <c r="E27" s="20"/>
      <c r="F27" s="20"/>
      <c r="G27" s="20"/>
      <c r="H27" s="20"/>
    </row>
    <row r="28" spans="1:10">
      <c r="A28" s="20"/>
      <c r="B28" s="20"/>
      <c r="C28" s="20"/>
      <c r="D28" s="20"/>
      <c r="E28" s="20"/>
      <c r="F28" s="20"/>
      <c r="G28" s="20"/>
      <c r="H28" s="20"/>
    </row>
    <row r="29" spans="1:10">
      <c r="A29" s="20"/>
      <c r="B29" s="20"/>
      <c r="C29" s="20"/>
      <c r="D29" s="20"/>
      <c r="E29" s="20"/>
      <c r="F29" s="20"/>
      <c r="G29" s="20"/>
      <c r="H29" s="20"/>
    </row>
    <row r="30" spans="1:10">
      <c r="A30" s="20"/>
      <c r="B30" s="20"/>
      <c r="C30" s="20"/>
      <c r="D30" s="20"/>
      <c r="E30" s="20"/>
      <c r="F30" s="20"/>
      <c r="G30" s="20"/>
      <c r="H30" s="20"/>
    </row>
    <row r="31" spans="1:10">
      <c r="A31" s="20"/>
      <c r="B31" s="20"/>
      <c r="C31" s="20"/>
      <c r="D31" s="20"/>
      <c r="E31" s="20"/>
      <c r="F31" s="20"/>
      <c r="G31" s="20"/>
      <c r="H31" s="20"/>
      <c r="J31" s="20"/>
    </row>
    <row r="32" spans="1:10">
      <c r="A32" s="20"/>
      <c r="B32" s="20"/>
      <c r="C32" s="20"/>
      <c r="D32" s="20"/>
      <c r="E32" s="20"/>
      <c r="F32" s="20"/>
      <c r="G32" s="20"/>
      <c r="H32" s="20"/>
      <c r="J32" s="20"/>
    </row>
    <row r="33" spans="1:10">
      <c r="A33" s="5"/>
      <c r="B33" s="5"/>
      <c r="C33" s="5"/>
      <c r="D33" s="5"/>
      <c r="E33" s="58"/>
      <c r="F33" s="5"/>
      <c r="G33" s="58"/>
      <c r="H33" s="58"/>
      <c r="J33" s="5"/>
    </row>
    <row r="34" spans="1:10">
      <c r="A34" s="5"/>
      <c r="B34" s="5"/>
      <c r="C34" s="5"/>
      <c r="D34" s="5"/>
      <c r="E34" s="58"/>
      <c r="F34" s="5"/>
      <c r="G34" s="58"/>
      <c r="H34" s="58"/>
      <c r="J34" s="5"/>
    </row>
    <row r="35" spans="1:10">
      <c r="A35" s="5"/>
      <c r="B35" s="5"/>
      <c r="C35" s="5"/>
      <c r="D35" s="5"/>
      <c r="E35" s="58"/>
      <c r="F35" s="5"/>
      <c r="G35" s="58"/>
      <c r="H35" s="58"/>
      <c r="J35" s="5"/>
    </row>
    <row r="36" spans="1:10">
      <c r="A36" s="5"/>
      <c r="B36" s="5"/>
      <c r="C36" s="5"/>
      <c r="D36" s="5"/>
      <c r="E36" s="58"/>
      <c r="F36" s="5"/>
      <c r="G36" s="58"/>
      <c r="H36" s="58"/>
      <c r="J36" s="5"/>
    </row>
  </sheetData>
  <phoneticPr fontId="35"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298"/>
  <sheetViews>
    <sheetView showGridLines="0" zoomScale="85" zoomScaleNormal="85" workbookViewId="0">
      <selection activeCell="I33" sqref="I33"/>
    </sheetView>
  </sheetViews>
  <sheetFormatPr defaultColWidth="9.1796875" defaultRowHeight="14.5"/>
  <cols>
    <col min="1" max="1" width="26.54296875" style="154" customWidth="1"/>
    <col min="2" max="26" width="9.54296875" style="154" customWidth="1"/>
    <col min="27" max="27" width="9.1796875" style="154"/>
    <col min="28" max="28" width="21.7265625" style="154" customWidth="1"/>
    <col min="29" max="29" width="27.453125" style="154" customWidth="1"/>
    <col min="30" max="32" width="16.1796875" style="154" customWidth="1"/>
    <col min="33" max="33" width="4" style="154" customWidth="1"/>
    <col min="34" max="36" width="16" style="154" customWidth="1"/>
    <col min="37" max="37" width="4.453125" style="154" customWidth="1"/>
    <col min="38" max="40" width="14" style="154" customWidth="1"/>
    <col min="41" max="41" width="3.81640625" style="154" customWidth="1"/>
    <col min="42" max="44" width="15" style="154" customWidth="1"/>
    <col min="45" max="45" width="16" style="154" customWidth="1"/>
    <col min="46" max="46" width="20.26953125" style="155" customWidth="1"/>
    <col min="47" max="47" width="13.54296875" style="154" customWidth="1"/>
    <col min="48" max="48" width="16" style="154" customWidth="1"/>
    <col min="49" max="49" width="20.26953125" style="155" customWidth="1"/>
    <col min="50" max="50" width="13.54296875" style="154" customWidth="1"/>
    <col min="51" max="51" width="11.81640625" style="154" customWidth="1"/>
    <col min="52" max="52" width="12.54296875" style="156" customWidth="1"/>
    <col min="53" max="54" width="12.54296875" style="154" customWidth="1"/>
    <col min="55" max="55" width="11.81640625" style="156" customWidth="1"/>
    <col min="56" max="57" width="12.54296875" style="154" customWidth="1"/>
    <col min="58" max="58" width="13.26953125" style="156" customWidth="1"/>
    <col min="59" max="16384" width="9.1796875" style="154"/>
  </cols>
  <sheetData>
    <row r="1" spans="1:58" s="2" customFormat="1" ht="42.4" customHeight="1">
      <c r="A1" s="2" t="s">
        <v>151</v>
      </c>
    </row>
    <row r="2" spans="1:58" s="157" customFormat="1">
      <c r="AT2" s="158"/>
      <c r="AW2" s="158"/>
      <c r="AZ2" s="156"/>
      <c r="BC2" s="156"/>
      <c r="BF2" s="156"/>
    </row>
    <row r="3" spans="1:58" s="160" customFormat="1" ht="15" thickBot="1">
      <c r="A3" s="159" t="s">
        <v>63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60" t="s">
        <v>132</v>
      </c>
      <c r="AQ3" s="161"/>
      <c r="AZ3" s="162"/>
      <c r="BC3" s="162"/>
    </row>
    <row r="4" spans="1:58" s="164" customFormat="1" ht="46.5" customHeight="1">
      <c r="A4" s="389" t="s">
        <v>131</v>
      </c>
      <c r="B4" s="386" t="s">
        <v>1</v>
      </c>
      <c r="C4" s="387"/>
      <c r="D4" s="387"/>
      <c r="E4" s="387"/>
      <c r="F4" s="386" t="s">
        <v>2</v>
      </c>
      <c r="G4" s="387"/>
      <c r="H4" s="387"/>
      <c r="I4" s="387"/>
      <c r="J4" s="386" t="s">
        <v>3</v>
      </c>
      <c r="K4" s="387"/>
      <c r="L4" s="387"/>
      <c r="M4" s="387"/>
      <c r="N4" s="386" t="s">
        <v>4</v>
      </c>
      <c r="O4" s="387"/>
      <c r="P4" s="387"/>
      <c r="Q4" s="388"/>
      <c r="R4" s="386" t="s">
        <v>138</v>
      </c>
      <c r="S4" s="387"/>
      <c r="T4" s="387"/>
      <c r="U4" s="388"/>
      <c r="V4" s="386" t="s">
        <v>139</v>
      </c>
      <c r="W4" s="387"/>
      <c r="X4" s="387"/>
      <c r="Y4" s="393"/>
      <c r="Z4" s="163"/>
      <c r="AB4" s="391" t="s">
        <v>133</v>
      </c>
      <c r="AC4" s="389" t="s">
        <v>134</v>
      </c>
      <c r="AD4" s="384" t="s">
        <v>1</v>
      </c>
      <c r="AE4" s="384"/>
      <c r="AF4" s="384"/>
      <c r="AG4" s="165"/>
      <c r="AH4" s="384" t="s">
        <v>2</v>
      </c>
      <c r="AI4" s="384"/>
      <c r="AJ4" s="384"/>
      <c r="AK4" s="165"/>
      <c r="AL4" s="384" t="s">
        <v>3</v>
      </c>
      <c r="AM4" s="384"/>
      <c r="AN4" s="384"/>
      <c r="AO4" s="165"/>
      <c r="AP4" s="384" t="s">
        <v>4</v>
      </c>
      <c r="AQ4" s="384"/>
      <c r="AR4" s="384"/>
      <c r="AS4" s="384" t="s">
        <v>138</v>
      </c>
      <c r="AT4" s="384"/>
      <c r="AU4" s="385"/>
      <c r="AV4" s="384" t="s">
        <v>139</v>
      </c>
      <c r="AW4" s="384"/>
      <c r="AX4" s="385"/>
      <c r="AZ4" s="166"/>
      <c r="BC4" s="166"/>
    </row>
    <row r="5" spans="1:58" s="157" customFormat="1" ht="42.75" customHeight="1">
      <c r="A5" s="390"/>
      <c r="B5" s="40" t="s">
        <v>126</v>
      </c>
      <c r="C5" s="40" t="s">
        <v>127</v>
      </c>
      <c r="D5" s="40" t="s">
        <v>128</v>
      </c>
      <c r="E5" s="40" t="s">
        <v>129</v>
      </c>
      <c r="F5" s="40" t="s">
        <v>126</v>
      </c>
      <c r="G5" s="40" t="s">
        <v>127</v>
      </c>
      <c r="H5" s="40" t="s">
        <v>128</v>
      </c>
      <c r="I5" s="40" t="s">
        <v>129</v>
      </c>
      <c r="J5" s="40" t="s">
        <v>126</v>
      </c>
      <c r="K5" s="40" t="s">
        <v>127</v>
      </c>
      <c r="L5" s="40" t="s">
        <v>128</v>
      </c>
      <c r="M5" s="40" t="s">
        <v>129</v>
      </c>
      <c r="N5" s="40" t="s">
        <v>126</v>
      </c>
      <c r="O5" s="40" t="s">
        <v>127</v>
      </c>
      <c r="P5" s="40" t="s">
        <v>128</v>
      </c>
      <c r="Q5" s="167" t="s">
        <v>129</v>
      </c>
      <c r="R5" s="168" t="s">
        <v>126</v>
      </c>
      <c r="S5" s="169" t="s">
        <v>127</v>
      </c>
      <c r="T5" s="169" t="s">
        <v>128</v>
      </c>
      <c r="U5" s="167" t="s">
        <v>129</v>
      </c>
      <c r="V5" s="168" t="s">
        <v>126</v>
      </c>
      <c r="W5" s="169" t="s">
        <v>127</v>
      </c>
      <c r="X5" s="169" t="s">
        <v>128</v>
      </c>
      <c r="Y5" s="201" t="s">
        <v>129</v>
      </c>
      <c r="Z5" s="40"/>
      <c r="AB5" s="392"/>
      <c r="AC5" s="390"/>
      <c r="AD5" s="170" t="s">
        <v>44</v>
      </c>
      <c r="AE5" s="170" t="s">
        <v>45</v>
      </c>
      <c r="AF5" s="170" t="s">
        <v>136</v>
      </c>
      <c r="AG5" s="170"/>
      <c r="AH5" s="170" t="s">
        <v>44</v>
      </c>
      <c r="AI5" s="170" t="s">
        <v>45</v>
      </c>
      <c r="AJ5" s="171" t="s">
        <v>136</v>
      </c>
      <c r="AK5" s="171"/>
      <c r="AL5" s="170" t="s">
        <v>44</v>
      </c>
      <c r="AM5" s="170" t="s">
        <v>45</v>
      </c>
      <c r="AN5" s="171" t="s">
        <v>136</v>
      </c>
      <c r="AO5" s="171"/>
      <c r="AP5" s="170" t="s">
        <v>44</v>
      </c>
      <c r="AQ5" s="170" t="s">
        <v>45</v>
      </c>
      <c r="AR5" s="171" t="s">
        <v>136</v>
      </c>
      <c r="AS5" s="172" t="s">
        <v>44</v>
      </c>
      <c r="AT5" s="172" t="s">
        <v>45</v>
      </c>
      <c r="AU5" s="173" t="s">
        <v>136</v>
      </c>
      <c r="AV5" s="172" t="s">
        <v>44</v>
      </c>
      <c r="AW5" s="172" t="s">
        <v>45</v>
      </c>
      <c r="AX5" s="173" t="s">
        <v>136</v>
      </c>
      <c r="AZ5" s="156"/>
      <c r="BC5" s="156"/>
    </row>
    <row r="6" spans="1:58" s="157" customFormat="1">
      <c r="A6" s="352" t="s">
        <v>11</v>
      </c>
      <c r="B6" s="174">
        <v>49</v>
      </c>
      <c r="C6" s="174">
        <v>50</v>
      </c>
      <c r="D6" s="174">
        <v>46</v>
      </c>
      <c r="E6" s="174">
        <v>47</v>
      </c>
      <c r="F6" s="174">
        <v>46</v>
      </c>
      <c r="G6" s="174">
        <v>44</v>
      </c>
      <c r="H6" s="174">
        <v>45</v>
      </c>
      <c r="I6" s="174">
        <v>47</v>
      </c>
      <c r="J6" s="174">
        <v>47</v>
      </c>
      <c r="K6" s="174">
        <v>44</v>
      </c>
      <c r="L6" s="174">
        <v>43</v>
      </c>
      <c r="M6" s="174">
        <v>46</v>
      </c>
      <c r="N6" s="174">
        <v>43</v>
      </c>
      <c r="O6" s="174">
        <v>46</v>
      </c>
      <c r="P6" s="174">
        <v>42</v>
      </c>
      <c r="Q6" s="175">
        <v>47</v>
      </c>
      <c r="R6" s="144">
        <v>47</v>
      </c>
      <c r="S6" s="144">
        <v>50</v>
      </c>
      <c r="T6" s="144">
        <v>45</v>
      </c>
      <c r="U6" s="175">
        <v>44</v>
      </c>
      <c r="V6" s="144">
        <v>46</v>
      </c>
      <c r="W6" s="356">
        <v>44.583300000000001</v>
      </c>
      <c r="X6" s="356">
        <v>44.583300000000001</v>
      </c>
      <c r="Y6" s="357">
        <v>45.583300000000001</v>
      </c>
      <c r="Z6" s="144"/>
      <c r="AB6" s="176" t="s">
        <v>11</v>
      </c>
      <c r="AC6" s="370" t="s">
        <v>46</v>
      </c>
      <c r="AD6" s="177">
        <v>6</v>
      </c>
      <c r="AE6" s="177">
        <v>862</v>
      </c>
      <c r="AF6" s="178">
        <v>6.96055684454756E-3</v>
      </c>
      <c r="AG6" s="178"/>
      <c r="AH6" s="177">
        <v>15</v>
      </c>
      <c r="AI6" s="177">
        <v>722</v>
      </c>
      <c r="AJ6" s="178">
        <v>2.0775623268698099E-2</v>
      </c>
      <c r="AK6" s="178"/>
      <c r="AL6" s="177">
        <v>6</v>
      </c>
      <c r="AM6" s="177">
        <v>423</v>
      </c>
      <c r="AN6" s="178">
        <v>1.41843971631206E-2</v>
      </c>
      <c r="AO6" s="178"/>
      <c r="AP6" s="177">
        <v>1</v>
      </c>
      <c r="AQ6" s="177">
        <v>415</v>
      </c>
      <c r="AR6" s="179">
        <v>2.4096385542168699E-3</v>
      </c>
      <c r="AS6" s="177">
        <v>6</v>
      </c>
      <c r="AT6" s="177">
        <v>242</v>
      </c>
      <c r="AU6" s="179">
        <v>2.4793388429752101E-2</v>
      </c>
      <c r="AV6" s="177">
        <v>9</v>
      </c>
      <c r="AW6" s="177">
        <v>260</v>
      </c>
      <c r="AX6" s="179">
        <v>3.4615384615384603E-2</v>
      </c>
      <c r="AZ6" s="156"/>
      <c r="BC6" s="156"/>
      <c r="BD6" s="164"/>
      <c r="BE6" s="164"/>
    </row>
    <row r="7" spans="1:58" s="157" customFormat="1">
      <c r="A7" s="353" t="s">
        <v>33</v>
      </c>
      <c r="B7" s="144">
        <v>137</v>
      </c>
      <c r="C7" s="144">
        <v>134</v>
      </c>
      <c r="D7" s="144">
        <v>136</v>
      </c>
      <c r="E7" s="144">
        <v>135</v>
      </c>
      <c r="F7" s="144">
        <v>138</v>
      </c>
      <c r="G7" s="144">
        <v>134</v>
      </c>
      <c r="H7" s="144">
        <v>126</v>
      </c>
      <c r="I7" s="144">
        <v>128</v>
      </c>
      <c r="J7" s="144">
        <v>159</v>
      </c>
      <c r="K7" s="144">
        <v>159</v>
      </c>
      <c r="L7" s="144">
        <v>159</v>
      </c>
      <c r="M7" s="144">
        <v>172</v>
      </c>
      <c r="N7" s="144">
        <v>174</v>
      </c>
      <c r="O7" s="144">
        <v>173</v>
      </c>
      <c r="P7" s="144">
        <v>169</v>
      </c>
      <c r="Q7" s="180">
        <v>172</v>
      </c>
      <c r="R7" s="144">
        <v>171</v>
      </c>
      <c r="S7" s="144">
        <v>170</v>
      </c>
      <c r="T7" s="144">
        <v>174</v>
      </c>
      <c r="U7" s="180">
        <v>174</v>
      </c>
      <c r="V7" s="144">
        <v>176</v>
      </c>
      <c r="W7" s="356">
        <v>177</v>
      </c>
      <c r="X7" s="356">
        <v>174</v>
      </c>
      <c r="Y7" s="357">
        <v>173</v>
      </c>
      <c r="Z7" s="144"/>
      <c r="AB7" s="181"/>
      <c r="AC7" s="371" t="s">
        <v>47</v>
      </c>
      <c r="AD7" s="40">
        <v>2</v>
      </c>
      <c r="AE7" s="40">
        <v>55</v>
      </c>
      <c r="AF7" s="182">
        <v>3.6363636363636397E-2</v>
      </c>
      <c r="AG7" s="182"/>
      <c r="AH7" s="40">
        <v>0</v>
      </c>
      <c r="AI7" s="40">
        <v>34</v>
      </c>
      <c r="AJ7" s="182">
        <v>0</v>
      </c>
      <c r="AK7" s="182"/>
      <c r="AL7" s="40">
        <v>0</v>
      </c>
      <c r="AM7" s="40">
        <v>21</v>
      </c>
      <c r="AN7" s="182">
        <v>0</v>
      </c>
      <c r="AO7" s="182"/>
      <c r="AP7" s="40">
        <v>0</v>
      </c>
      <c r="AQ7" s="40">
        <v>9</v>
      </c>
      <c r="AR7" s="183">
        <v>0</v>
      </c>
      <c r="AS7" s="40">
        <v>2</v>
      </c>
      <c r="AT7" s="40">
        <v>10</v>
      </c>
      <c r="AU7" s="183">
        <v>0.2</v>
      </c>
      <c r="AV7" s="40">
        <v>0</v>
      </c>
      <c r="AW7" s="40">
        <v>6</v>
      </c>
      <c r="AX7" s="183">
        <v>0</v>
      </c>
      <c r="AZ7" s="156"/>
      <c r="BC7" s="156"/>
    </row>
    <row r="8" spans="1:58" s="157" customFormat="1">
      <c r="A8" s="353" t="s">
        <v>34</v>
      </c>
      <c r="B8" s="144">
        <v>77</v>
      </c>
      <c r="C8" s="144">
        <v>79</v>
      </c>
      <c r="D8" s="144">
        <v>77</v>
      </c>
      <c r="E8" s="144">
        <v>84</v>
      </c>
      <c r="F8" s="144">
        <v>80</v>
      </c>
      <c r="G8" s="144">
        <v>80</v>
      </c>
      <c r="H8" s="144">
        <v>66</v>
      </c>
      <c r="I8" s="144">
        <v>41</v>
      </c>
      <c r="J8" s="144">
        <v>34</v>
      </c>
      <c r="K8" s="144">
        <v>40</v>
      </c>
      <c r="L8" s="144">
        <v>41</v>
      </c>
      <c r="M8" s="144">
        <v>48</v>
      </c>
      <c r="N8" s="144">
        <v>47</v>
      </c>
      <c r="O8" s="144">
        <v>45</v>
      </c>
      <c r="P8" s="144">
        <v>50</v>
      </c>
      <c r="Q8" s="180">
        <v>49</v>
      </c>
      <c r="R8" s="144">
        <v>45</v>
      </c>
      <c r="S8" s="144">
        <v>40</v>
      </c>
      <c r="T8" s="144">
        <v>48</v>
      </c>
      <c r="U8" s="180">
        <v>48</v>
      </c>
      <c r="V8" s="144">
        <v>48</v>
      </c>
      <c r="W8" s="356">
        <v>47</v>
      </c>
      <c r="X8" s="356">
        <v>46</v>
      </c>
      <c r="Y8" s="357">
        <v>49</v>
      </c>
      <c r="Z8" s="144"/>
      <c r="AB8" s="181"/>
      <c r="AC8" s="371" t="s">
        <v>48</v>
      </c>
      <c r="AD8" s="40">
        <v>359</v>
      </c>
      <c r="AE8" s="40">
        <v>9410</v>
      </c>
      <c r="AF8" s="182">
        <v>3.8150903294367697E-2</v>
      </c>
      <c r="AG8" s="182"/>
      <c r="AH8" s="40">
        <v>263</v>
      </c>
      <c r="AI8" s="40">
        <v>7513</v>
      </c>
      <c r="AJ8" s="182">
        <v>3.5005989617995503E-2</v>
      </c>
      <c r="AK8" s="182"/>
      <c r="AL8" s="40">
        <v>153</v>
      </c>
      <c r="AM8" s="40">
        <v>4132</v>
      </c>
      <c r="AN8" s="182">
        <v>3.7028073572119999E-2</v>
      </c>
      <c r="AO8" s="182"/>
      <c r="AP8" s="40">
        <v>201</v>
      </c>
      <c r="AQ8" s="40">
        <v>3735</v>
      </c>
      <c r="AR8" s="183">
        <v>5.38152610441767E-2</v>
      </c>
      <c r="AS8" s="40">
        <v>104</v>
      </c>
      <c r="AT8" s="40">
        <v>2407</v>
      </c>
      <c r="AU8" s="183">
        <v>4.2376402160365603E-2</v>
      </c>
      <c r="AV8" s="40">
        <v>117</v>
      </c>
      <c r="AW8" s="40">
        <v>2630</v>
      </c>
      <c r="AX8" s="183">
        <v>4.4486692015209099E-2</v>
      </c>
      <c r="AZ8" s="156"/>
      <c r="BC8" s="156"/>
    </row>
    <row r="9" spans="1:58" s="157" customFormat="1">
      <c r="A9" s="353" t="s">
        <v>35</v>
      </c>
      <c r="B9" s="144">
        <v>77</v>
      </c>
      <c r="C9" s="144">
        <v>78</v>
      </c>
      <c r="D9" s="144">
        <v>76</v>
      </c>
      <c r="E9" s="144">
        <v>72</v>
      </c>
      <c r="F9" s="144">
        <v>77</v>
      </c>
      <c r="G9" s="144">
        <v>72</v>
      </c>
      <c r="H9" s="144">
        <v>57</v>
      </c>
      <c r="I9" s="144">
        <v>54</v>
      </c>
      <c r="J9" s="144">
        <v>55</v>
      </c>
      <c r="K9" s="144">
        <v>54</v>
      </c>
      <c r="L9" s="144">
        <v>55</v>
      </c>
      <c r="M9" s="144">
        <v>57</v>
      </c>
      <c r="N9" s="144">
        <v>57</v>
      </c>
      <c r="O9" s="144">
        <v>59</v>
      </c>
      <c r="P9" s="144">
        <v>59</v>
      </c>
      <c r="Q9" s="180">
        <v>58</v>
      </c>
      <c r="R9" s="144">
        <v>57</v>
      </c>
      <c r="S9" s="144">
        <v>60</v>
      </c>
      <c r="T9" s="144">
        <v>61</v>
      </c>
      <c r="U9" s="180">
        <v>57</v>
      </c>
      <c r="V9" s="144">
        <v>57</v>
      </c>
      <c r="W9" s="356">
        <v>56.6</v>
      </c>
      <c r="X9" s="356">
        <v>59.6</v>
      </c>
      <c r="Y9" s="357">
        <v>51.7</v>
      </c>
      <c r="Z9" s="144"/>
      <c r="AB9" s="181"/>
      <c r="AC9" s="371" t="s">
        <v>49</v>
      </c>
      <c r="AD9" s="40">
        <v>34</v>
      </c>
      <c r="AE9" s="40">
        <v>459</v>
      </c>
      <c r="AF9" s="182">
        <v>7.4074074074074098E-2</v>
      </c>
      <c r="AG9" s="182"/>
      <c r="AH9" s="40">
        <v>42</v>
      </c>
      <c r="AI9" s="40">
        <v>425</v>
      </c>
      <c r="AJ9" s="182">
        <v>9.8823529411764699E-2</v>
      </c>
      <c r="AK9" s="182"/>
      <c r="AL9" s="40">
        <v>26</v>
      </c>
      <c r="AM9" s="40">
        <v>232</v>
      </c>
      <c r="AN9" s="182">
        <v>0.11206896551724101</v>
      </c>
      <c r="AO9" s="182"/>
      <c r="AP9" s="40">
        <v>48</v>
      </c>
      <c r="AQ9" s="40">
        <v>275</v>
      </c>
      <c r="AR9" s="183">
        <v>0.174545454545455</v>
      </c>
      <c r="AS9" s="40">
        <v>43</v>
      </c>
      <c r="AT9" s="40">
        <v>193</v>
      </c>
      <c r="AU9" s="183">
        <v>0.22279792746113999</v>
      </c>
      <c r="AV9" s="40">
        <v>101</v>
      </c>
      <c r="AW9" s="40">
        <v>305</v>
      </c>
      <c r="AX9" s="183">
        <v>0.33114754098360699</v>
      </c>
      <c r="AZ9" s="156"/>
      <c r="BC9" s="156"/>
    </row>
    <row r="10" spans="1:58" s="157" customFormat="1">
      <c r="A10" s="354" t="s">
        <v>14</v>
      </c>
      <c r="B10" s="40">
        <v>94</v>
      </c>
      <c r="C10" s="40">
        <v>97</v>
      </c>
      <c r="D10" s="40">
        <v>99</v>
      </c>
      <c r="E10" s="40">
        <v>101</v>
      </c>
      <c r="F10" s="40">
        <v>99</v>
      </c>
      <c r="G10" s="40">
        <v>97</v>
      </c>
      <c r="H10" s="40">
        <v>97</v>
      </c>
      <c r="I10" s="40">
        <v>91</v>
      </c>
      <c r="J10" s="40">
        <v>95</v>
      </c>
      <c r="K10" s="40">
        <v>100</v>
      </c>
      <c r="L10" s="40">
        <v>98</v>
      </c>
      <c r="M10" s="40">
        <v>99</v>
      </c>
      <c r="N10" s="40">
        <v>99</v>
      </c>
      <c r="O10" s="40">
        <v>100</v>
      </c>
      <c r="P10" s="40">
        <v>100</v>
      </c>
      <c r="Q10" s="184">
        <v>97</v>
      </c>
      <c r="R10" s="144">
        <v>94</v>
      </c>
      <c r="S10" s="144">
        <v>99</v>
      </c>
      <c r="T10" s="144">
        <v>100</v>
      </c>
      <c r="U10" s="180">
        <v>99</v>
      </c>
      <c r="V10" s="144">
        <v>98</v>
      </c>
      <c r="W10" s="356">
        <v>97.524299999999997</v>
      </c>
      <c r="X10" s="356">
        <v>100.1251</v>
      </c>
      <c r="Y10" s="357">
        <v>96.866500000000002</v>
      </c>
      <c r="Z10" s="40"/>
      <c r="AB10" s="181"/>
      <c r="AC10" s="371" t="s">
        <v>50</v>
      </c>
      <c r="AD10" s="40">
        <v>1305</v>
      </c>
      <c r="AE10" s="40">
        <v>9020</v>
      </c>
      <c r="AF10" s="182">
        <v>0.14467849223946799</v>
      </c>
      <c r="AG10" s="182"/>
      <c r="AH10" s="40">
        <v>856</v>
      </c>
      <c r="AI10" s="40">
        <v>7408</v>
      </c>
      <c r="AJ10" s="182">
        <v>0.115550755939525</v>
      </c>
      <c r="AK10" s="182"/>
      <c r="AL10" s="40">
        <v>569</v>
      </c>
      <c r="AM10" s="40">
        <v>4009</v>
      </c>
      <c r="AN10" s="182">
        <v>0.141930656023946</v>
      </c>
      <c r="AO10" s="182"/>
      <c r="AP10" s="40">
        <v>555</v>
      </c>
      <c r="AQ10" s="40">
        <v>3777</v>
      </c>
      <c r="AR10" s="183">
        <v>0.146942017474186</v>
      </c>
      <c r="AS10" s="40">
        <v>365</v>
      </c>
      <c r="AT10" s="40">
        <v>2336</v>
      </c>
      <c r="AU10" s="183">
        <v>0.15625</v>
      </c>
      <c r="AV10" s="40">
        <v>221</v>
      </c>
      <c r="AW10" s="40">
        <v>1480</v>
      </c>
      <c r="AX10" s="183">
        <v>0.14932432432432399</v>
      </c>
      <c r="AZ10" s="156"/>
      <c r="BC10" s="156"/>
    </row>
    <row r="11" spans="1:58" s="157" customFormat="1">
      <c r="A11" s="354" t="s">
        <v>13</v>
      </c>
      <c r="B11" s="40">
        <v>88</v>
      </c>
      <c r="C11" s="40">
        <v>91</v>
      </c>
      <c r="D11" s="40">
        <v>86</v>
      </c>
      <c r="E11" s="40">
        <v>88</v>
      </c>
      <c r="F11" s="40">
        <v>87</v>
      </c>
      <c r="G11" s="40">
        <v>88</v>
      </c>
      <c r="H11" s="40">
        <v>85</v>
      </c>
      <c r="I11" s="40">
        <v>88</v>
      </c>
      <c r="J11" s="40">
        <v>88</v>
      </c>
      <c r="K11" s="40">
        <v>83</v>
      </c>
      <c r="L11" s="40">
        <v>85</v>
      </c>
      <c r="M11" s="40">
        <v>91</v>
      </c>
      <c r="N11" s="40">
        <v>93</v>
      </c>
      <c r="O11" s="40">
        <v>91</v>
      </c>
      <c r="P11" s="40">
        <v>94</v>
      </c>
      <c r="Q11" s="184">
        <v>92</v>
      </c>
      <c r="R11" s="144">
        <v>90</v>
      </c>
      <c r="S11" s="144">
        <v>93</v>
      </c>
      <c r="T11" s="144">
        <v>91</v>
      </c>
      <c r="U11" s="180">
        <v>95</v>
      </c>
      <c r="V11" s="144">
        <v>93</v>
      </c>
      <c r="W11" s="356">
        <v>88.7851</v>
      </c>
      <c r="X11" s="356">
        <v>88.510099999999994</v>
      </c>
      <c r="Y11" s="357">
        <v>94.4101</v>
      </c>
      <c r="Z11" s="40"/>
      <c r="AB11" s="181"/>
      <c r="AC11" s="371" t="s">
        <v>51</v>
      </c>
      <c r="AD11" s="40">
        <v>1238</v>
      </c>
      <c r="AE11" s="40">
        <v>9797</v>
      </c>
      <c r="AF11" s="182">
        <v>0.12636521384097199</v>
      </c>
      <c r="AG11" s="182"/>
      <c r="AH11" s="40">
        <v>1007</v>
      </c>
      <c r="AI11" s="40">
        <v>9240</v>
      </c>
      <c r="AJ11" s="182">
        <v>0.108982683982684</v>
      </c>
      <c r="AK11" s="182"/>
      <c r="AL11" s="40">
        <v>631</v>
      </c>
      <c r="AM11" s="40">
        <v>4956</v>
      </c>
      <c r="AN11" s="182">
        <v>0.12732041969330099</v>
      </c>
      <c r="AO11" s="182"/>
      <c r="AP11" s="40">
        <v>743</v>
      </c>
      <c r="AQ11" s="40">
        <v>5211</v>
      </c>
      <c r="AR11" s="183">
        <v>0.142582997505277</v>
      </c>
      <c r="AS11" s="40">
        <v>600</v>
      </c>
      <c r="AT11" s="40">
        <v>3293</v>
      </c>
      <c r="AU11" s="183">
        <v>0.182204676586699</v>
      </c>
      <c r="AV11" s="40">
        <v>692</v>
      </c>
      <c r="AW11" s="40">
        <v>3187</v>
      </c>
      <c r="AX11" s="183">
        <v>0.21713209915280801</v>
      </c>
      <c r="AZ11" s="156"/>
      <c r="BC11" s="156"/>
    </row>
    <row r="12" spans="1:58" s="157" customFormat="1">
      <c r="A12" s="354" t="s">
        <v>36</v>
      </c>
      <c r="B12" s="40">
        <v>87</v>
      </c>
      <c r="C12" s="40">
        <v>85</v>
      </c>
      <c r="D12" s="40">
        <v>83</v>
      </c>
      <c r="E12" s="40">
        <v>84</v>
      </c>
      <c r="F12" s="40">
        <v>84</v>
      </c>
      <c r="G12" s="40">
        <v>91</v>
      </c>
      <c r="H12" s="40">
        <v>91</v>
      </c>
      <c r="I12" s="40">
        <v>92</v>
      </c>
      <c r="J12" s="40">
        <v>89</v>
      </c>
      <c r="K12" s="40">
        <v>91</v>
      </c>
      <c r="L12" s="40">
        <v>85</v>
      </c>
      <c r="M12" s="40">
        <v>87</v>
      </c>
      <c r="N12" s="40">
        <v>86</v>
      </c>
      <c r="O12" s="40">
        <v>86</v>
      </c>
      <c r="P12" s="40">
        <v>90</v>
      </c>
      <c r="Q12" s="184">
        <v>90</v>
      </c>
      <c r="R12" s="144">
        <v>92</v>
      </c>
      <c r="S12" s="144">
        <v>91</v>
      </c>
      <c r="T12" s="144">
        <v>90</v>
      </c>
      <c r="U12" s="180">
        <v>89</v>
      </c>
      <c r="V12" s="144">
        <v>88</v>
      </c>
      <c r="W12" s="356">
        <v>53.762500000000003</v>
      </c>
      <c r="X12" s="356">
        <v>54.679000000000002</v>
      </c>
      <c r="Y12" s="357">
        <v>49.916499999999999</v>
      </c>
      <c r="Z12" s="40"/>
      <c r="AB12" s="181"/>
      <c r="AC12" s="371" t="s">
        <v>135</v>
      </c>
      <c r="AD12" s="40">
        <v>2944</v>
      </c>
      <c r="AE12" s="40">
        <v>29603</v>
      </c>
      <c r="AF12" s="182">
        <v>9.9449380130392201E-2</v>
      </c>
      <c r="AG12" s="182"/>
      <c r="AH12" s="40">
        <v>2183</v>
      </c>
      <c r="AI12" s="40">
        <v>25342</v>
      </c>
      <c r="AJ12" s="182">
        <v>8.6141583142609099E-2</v>
      </c>
      <c r="AK12" s="182"/>
      <c r="AL12" s="40">
        <v>1385</v>
      </c>
      <c r="AM12" s="40">
        <v>13773</v>
      </c>
      <c r="AN12" s="182">
        <v>0.100559064837</v>
      </c>
      <c r="AO12" s="182"/>
      <c r="AP12" s="40">
        <v>1548</v>
      </c>
      <c r="AQ12" s="40">
        <v>13422</v>
      </c>
      <c r="AR12" s="183">
        <v>0.115333035315154</v>
      </c>
      <c r="AS12" s="40">
        <v>1120</v>
      </c>
      <c r="AT12" s="40">
        <v>8481</v>
      </c>
      <c r="AU12" s="183">
        <v>0.13205989859686401</v>
      </c>
      <c r="AV12" s="40">
        <v>1140</v>
      </c>
      <c r="AW12" s="40">
        <v>7868</v>
      </c>
      <c r="AX12" s="183">
        <v>0.14489069649212</v>
      </c>
      <c r="AZ12" s="156"/>
      <c r="BC12" s="156"/>
    </row>
    <row r="13" spans="1:58" s="157" customFormat="1">
      <c r="A13" s="354" t="s">
        <v>37</v>
      </c>
      <c r="B13" s="40">
        <v>58</v>
      </c>
      <c r="C13" s="40">
        <v>56</v>
      </c>
      <c r="D13" s="40">
        <v>56</v>
      </c>
      <c r="E13" s="40">
        <v>51</v>
      </c>
      <c r="F13" s="40">
        <v>51</v>
      </c>
      <c r="G13" s="40">
        <v>50</v>
      </c>
      <c r="H13" s="40">
        <v>54</v>
      </c>
      <c r="I13" s="40">
        <v>54</v>
      </c>
      <c r="J13" s="40">
        <v>50</v>
      </c>
      <c r="K13" s="40">
        <v>53</v>
      </c>
      <c r="L13" s="40">
        <v>51</v>
      </c>
      <c r="M13" s="40">
        <v>54</v>
      </c>
      <c r="N13" s="40">
        <v>50</v>
      </c>
      <c r="O13" s="40">
        <v>53</v>
      </c>
      <c r="P13" s="40">
        <v>52</v>
      </c>
      <c r="Q13" s="184">
        <v>52</v>
      </c>
      <c r="R13" s="144">
        <v>53</v>
      </c>
      <c r="S13" s="144">
        <v>54</v>
      </c>
      <c r="T13" s="144">
        <v>54</v>
      </c>
      <c r="U13" s="180">
        <v>53</v>
      </c>
      <c r="V13" s="144">
        <v>53</v>
      </c>
      <c r="W13" s="356">
        <v>86.093699999999998</v>
      </c>
      <c r="X13" s="356">
        <v>92.256299999999996</v>
      </c>
      <c r="Y13" s="357">
        <v>89.618800000000007</v>
      </c>
      <c r="Z13" s="40"/>
      <c r="AB13" s="181"/>
      <c r="AC13" s="371"/>
      <c r="AD13" s="40"/>
      <c r="AE13" s="40"/>
      <c r="AF13" s="182"/>
      <c r="AG13" s="182"/>
      <c r="AH13" s="40"/>
      <c r="AI13" s="40"/>
      <c r="AJ13" s="182"/>
      <c r="AK13" s="182"/>
      <c r="AL13" s="40"/>
      <c r="AM13" s="40"/>
      <c r="AN13" s="182"/>
      <c r="AO13" s="182"/>
      <c r="AP13" s="40"/>
      <c r="AQ13" s="40"/>
      <c r="AR13" s="183"/>
      <c r="AS13" s="40"/>
      <c r="AT13" s="40"/>
      <c r="AU13" s="183"/>
      <c r="AV13" s="40"/>
      <c r="AW13" s="40"/>
      <c r="AX13" s="183"/>
      <c r="AZ13" s="156"/>
      <c r="BC13" s="156"/>
    </row>
    <row r="14" spans="1:58" s="157" customFormat="1">
      <c r="A14" s="354" t="s">
        <v>19</v>
      </c>
      <c r="B14" s="40">
        <v>83</v>
      </c>
      <c r="C14" s="40">
        <v>79</v>
      </c>
      <c r="D14" s="40">
        <v>79</v>
      </c>
      <c r="E14" s="40">
        <v>88</v>
      </c>
      <c r="F14" s="40">
        <v>82</v>
      </c>
      <c r="G14" s="40">
        <v>73</v>
      </c>
      <c r="H14" s="40">
        <v>69</v>
      </c>
      <c r="I14" s="40">
        <v>67</v>
      </c>
      <c r="J14" s="40">
        <v>58</v>
      </c>
      <c r="K14" s="40">
        <v>58</v>
      </c>
      <c r="L14" s="40">
        <v>60</v>
      </c>
      <c r="M14" s="40">
        <v>81</v>
      </c>
      <c r="N14" s="40">
        <v>85</v>
      </c>
      <c r="O14" s="40">
        <v>82</v>
      </c>
      <c r="P14" s="40">
        <v>83</v>
      </c>
      <c r="Q14" s="184">
        <v>85</v>
      </c>
      <c r="R14" s="144">
        <v>79</v>
      </c>
      <c r="S14" s="144">
        <v>85</v>
      </c>
      <c r="T14" s="144">
        <v>82</v>
      </c>
      <c r="U14" s="180">
        <v>81</v>
      </c>
      <c r="V14" s="144">
        <v>82</v>
      </c>
      <c r="W14" s="356">
        <v>74.8</v>
      </c>
      <c r="X14" s="356">
        <v>83.875</v>
      </c>
      <c r="Y14" s="357">
        <v>86.127499999999998</v>
      </c>
      <c r="Z14" s="40"/>
      <c r="AB14" s="181" t="s">
        <v>33</v>
      </c>
      <c r="AC14" s="371" t="s">
        <v>46</v>
      </c>
      <c r="AD14" s="40">
        <v>51</v>
      </c>
      <c r="AE14" s="40">
        <v>529</v>
      </c>
      <c r="AF14" s="182">
        <v>9.6408317580340297E-2</v>
      </c>
      <c r="AG14" s="182"/>
      <c r="AH14" s="40">
        <v>63</v>
      </c>
      <c r="AI14" s="40">
        <v>581</v>
      </c>
      <c r="AJ14" s="182">
        <v>0.108433734939759</v>
      </c>
      <c r="AK14" s="182"/>
      <c r="AL14" s="40">
        <v>34</v>
      </c>
      <c r="AM14" s="40">
        <v>339</v>
      </c>
      <c r="AN14" s="182">
        <v>0.100294985250737</v>
      </c>
      <c r="AO14" s="182"/>
      <c r="AP14" s="40">
        <v>16</v>
      </c>
      <c r="AQ14" s="40">
        <v>295</v>
      </c>
      <c r="AR14" s="183">
        <v>5.4237288135593198E-2</v>
      </c>
      <c r="AS14" s="40">
        <v>30</v>
      </c>
      <c r="AT14" s="40">
        <v>289</v>
      </c>
      <c r="AU14" s="183">
        <v>0.103806228373702</v>
      </c>
      <c r="AV14" s="40">
        <v>19</v>
      </c>
      <c r="AW14" s="40">
        <v>239</v>
      </c>
      <c r="AX14" s="183">
        <v>7.9497907949790794E-2</v>
      </c>
      <c r="AZ14" s="156"/>
      <c r="BC14" s="156"/>
    </row>
    <row r="15" spans="1:58" s="157" customFormat="1">
      <c r="A15" s="354" t="s">
        <v>38</v>
      </c>
      <c r="B15" s="40">
        <v>43</v>
      </c>
      <c r="C15" s="40">
        <v>42</v>
      </c>
      <c r="D15" s="40">
        <v>42</v>
      </c>
      <c r="E15" s="40">
        <v>41</v>
      </c>
      <c r="F15" s="40">
        <v>39</v>
      </c>
      <c r="G15" s="40">
        <v>41</v>
      </c>
      <c r="H15" s="40">
        <v>46</v>
      </c>
      <c r="I15" s="40">
        <v>44</v>
      </c>
      <c r="J15" s="40">
        <v>44</v>
      </c>
      <c r="K15" s="40">
        <v>41</v>
      </c>
      <c r="L15" s="40">
        <v>43</v>
      </c>
      <c r="M15" s="40">
        <v>40</v>
      </c>
      <c r="N15" s="40">
        <v>38</v>
      </c>
      <c r="O15" s="40">
        <v>39</v>
      </c>
      <c r="P15" s="40">
        <v>40</v>
      </c>
      <c r="Q15" s="184">
        <v>39</v>
      </c>
      <c r="R15" s="144">
        <v>39</v>
      </c>
      <c r="S15" s="144">
        <v>39</v>
      </c>
      <c r="T15" s="144">
        <v>40</v>
      </c>
      <c r="U15" s="180">
        <v>38</v>
      </c>
      <c r="V15" s="144">
        <v>38</v>
      </c>
      <c r="W15" s="356">
        <v>41</v>
      </c>
      <c r="X15" s="356">
        <v>38</v>
      </c>
      <c r="Y15" s="357">
        <v>42</v>
      </c>
      <c r="Z15" s="40"/>
      <c r="AB15" s="181"/>
      <c r="AC15" s="371" t="s">
        <v>47</v>
      </c>
      <c r="AD15" s="40">
        <v>3</v>
      </c>
      <c r="AE15" s="40">
        <v>26</v>
      </c>
      <c r="AF15" s="182">
        <v>0.115384615384615</v>
      </c>
      <c r="AG15" s="182"/>
      <c r="AH15" s="40">
        <v>1</v>
      </c>
      <c r="AI15" s="40">
        <v>40</v>
      </c>
      <c r="AJ15" s="182">
        <v>2.5000000000000001E-2</v>
      </c>
      <c r="AK15" s="182"/>
      <c r="AL15" s="40">
        <v>0</v>
      </c>
      <c r="AM15" s="40">
        <v>17</v>
      </c>
      <c r="AN15" s="182">
        <v>0</v>
      </c>
      <c r="AO15" s="182"/>
      <c r="AP15" s="40">
        <v>0</v>
      </c>
      <c r="AQ15" s="40">
        <v>18</v>
      </c>
      <c r="AR15" s="183">
        <v>0</v>
      </c>
      <c r="AS15" s="40">
        <v>0</v>
      </c>
      <c r="AT15" s="40">
        <v>11</v>
      </c>
      <c r="AU15" s="183">
        <v>0</v>
      </c>
      <c r="AV15" s="40">
        <v>2</v>
      </c>
      <c r="AW15" s="40">
        <v>20</v>
      </c>
      <c r="AX15" s="183">
        <v>0.1</v>
      </c>
      <c r="AZ15" s="156"/>
      <c r="BC15" s="156"/>
    </row>
    <row r="16" spans="1:58" s="157" customFormat="1">
      <c r="A16" s="354" t="s">
        <v>22</v>
      </c>
      <c r="B16" s="40">
        <v>101</v>
      </c>
      <c r="C16" s="40">
        <v>93</v>
      </c>
      <c r="D16" s="40">
        <v>91</v>
      </c>
      <c r="E16" s="40">
        <v>89</v>
      </c>
      <c r="F16" s="40">
        <v>88</v>
      </c>
      <c r="G16" s="40">
        <v>88</v>
      </c>
      <c r="H16" s="40">
        <v>91</v>
      </c>
      <c r="I16" s="40">
        <v>83</v>
      </c>
      <c r="J16" s="40">
        <v>86</v>
      </c>
      <c r="K16" s="40">
        <v>78</v>
      </c>
      <c r="L16" s="40">
        <v>80</v>
      </c>
      <c r="M16" s="40">
        <v>85</v>
      </c>
      <c r="N16" s="40">
        <v>87</v>
      </c>
      <c r="O16" s="40">
        <v>90</v>
      </c>
      <c r="P16" s="40">
        <v>94</v>
      </c>
      <c r="Q16" s="184">
        <v>90</v>
      </c>
      <c r="R16" s="144">
        <v>86</v>
      </c>
      <c r="S16" s="144">
        <v>85</v>
      </c>
      <c r="T16" s="144">
        <v>86</v>
      </c>
      <c r="U16" s="180">
        <v>91</v>
      </c>
      <c r="V16" s="144">
        <v>93</v>
      </c>
      <c r="W16" s="356">
        <v>92.922500000000014</v>
      </c>
      <c r="X16" s="356">
        <v>90.92880000000001</v>
      </c>
      <c r="Y16" s="357">
        <v>95.55380000000001</v>
      </c>
      <c r="Z16" s="40"/>
      <c r="AB16" s="181"/>
      <c r="AC16" s="371" t="s">
        <v>48</v>
      </c>
      <c r="AD16" s="40">
        <v>1376</v>
      </c>
      <c r="AE16" s="40">
        <v>19786</v>
      </c>
      <c r="AF16" s="182">
        <v>6.9544122106539999E-2</v>
      </c>
      <c r="AG16" s="182"/>
      <c r="AH16" s="40">
        <v>1454</v>
      </c>
      <c r="AI16" s="40">
        <v>18265</v>
      </c>
      <c r="AJ16" s="182">
        <v>7.9605803449219803E-2</v>
      </c>
      <c r="AK16" s="182"/>
      <c r="AL16" s="40">
        <v>1080</v>
      </c>
      <c r="AM16" s="40">
        <v>10834</v>
      </c>
      <c r="AN16" s="182">
        <v>9.9686173158574906E-2</v>
      </c>
      <c r="AO16" s="182"/>
      <c r="AP16" s="40">
        <v>1362</v>
      </c>
      <c r="AQ16" s="40">
        <v>11591</v>
      </c>
      <c r="AR16" s="183">
        <v>0.11750496074540601</v>
      </c>
      <c r="AS16" s="40">
        <v>1108</v>
      </c>
      <c r="AT16" s="40">
        <v>9425</v>
      </c>
      <c r="AU16" s="183">
        <v>0.11755968169761299</v>
      </c>
      <c r="AV16" s="40">
        <v>933</v>
      </c>
      <c r="AW16" s="40">
        <v>8892</v>
      </c>
      <c r="AX16" s="183">
        <v>0.10492577597840801</v>
      </c>
      <c r="AZ16" s="156"/>
      <c r="BC16" s="156"/>
    </row>
    <row r="17" spans="1:55" s="157" customFormat="1">
      <c r="A17" s="354" t="s">
        <v>39</v>
      </c>
      <c r="B17" s="40">
        <v>66</v>
      </c>
      <c r="C17" s="40">
        <v>61</v>
      </c>
      <c r="D17" s="40">
        <v>61</v>
      </c>
      <c r="E17" s="40">
        <v>63</v>
      </c>
      <c r="F17" s="40">
        <v>64</v>
      </c>
      <c r="G17" s="40">
        <v>67</v>
      </c>
      <c r="H17" s="40">
        <v>66</v>
      </c>
      <c r="I17" s="40">
        <v>63</v>
      </c>
      <c r="J17" s="40">
        <v>64</v>
      </c>
      <c r="K17" s="40">
        <v>61</v>
      </c>
      <c r="L17" s="40">
        <v>60</v>
      </c>
      <c r="M17" s="40">
        <v>62</v>
      </c>
      <c r="N17" s="40">
        <v>64</v>
      </c>
      <c r="O17" s="40">
        <v>65</v>
      </c>
      <c r="P17" s="40">
        <v>65</v>
      </c>
      <c r="Q17" s="184">
        <v>62</v>
      </c>
      <c r="R17" s="144">
        <v>69</v>
      </c>
      <c r="S17" s="144">
        <v>72</v>
      </c>
      <c r="T17" s="144">
        <v>71</v>
      </c>
      <c r="U17" s="180">
        <v>70</v>
      </c>
      <c r="V17" s="144">
        <v>70</v>
      </c>
      <c r="W17" s="356">
        <v>69.691499999999991</v>
      </c>
      <c r="X17" s="356">
        <v>76.666499999999999</v>
      </c>
      <c r="Y17" s="357">
        <v>72.974999999999994</v>
      </c>
      <c r="Z17" s="40"/>
      <c r="AB17" s="181"/>
      <c r="AC17" s="371" t="s">
        <v>49</v>
      </c>
      <c r="AD17" s="40">
        <v>248</v>
      </c>
      <c r="AE17" s="40">
        <v>1314</v>
      </c>
      <c r="AF17" s="182">
        <v>0.188736681887367</v>
      </c>
      <c r="AG17" s="182"/>
      <c r="AH17" s="40">
        <v>163</v>
      </c>
      <c r="AI17" s="40">
        <v>1046</v>
      </c>
      <c r="AJ17" s="182">
        <v>0.155831739961759</v>
      </c>
      <c r="AK17" s="182"/>
      <c r="AL17" s="40">
        <v>109</v>
      </c>
      <c r="AM17" s="40">
        <v>601</v>
      </c>
      <c r="AN17" s="182">
        <v>0.181364392678869</v>
      </c>
      <c r="AO17" s="182"/>
      <c r="AP17" s="40">
        <v>146</v>
      </c>
      <c r="AQ17" s="40">
        <v>735</v>
      </c>
      <c r="AR17" s="183">
        <v>0.19863945578231301</v>
      </c>
      <c r="AS17" s="40">
        <v>121</v>
      </c>
      <c r="AT17" s="40">
        <v>616</v>
      </c>
      <c r="AU17" s="183">
        <v>0.19642857142857101</v>
      </c>
      <c r="AV17" s="40">
        <v>174</v>
      </c>
      <c r="AW17" s="40">
        <v>801</v>
      </c>
      <c r="AX17" s="183">
        <v>0.21722846441947599</v>
      </c>
      <c r="AZ17" s="156"/>
      <c r="BC17" s="156"/>
    </row>
    <row r="18" spans="1:55" s="157" customFormat="1">
      <c r="A18" s="354" t="s">
        <v>130</v>
      </c>
      <c r="B18" s="40">
        <v>113</v>
      </c>
      <c r="C18" s="40">
        <v>113</v>
      </c>
      <c r="D18" s="40">
        <v>114</v>
      </c>
      <c r="E18" s="40">
        <v>113</v>
      </c>
      <c r="F18" s="40">
        <v>110</v>
      </c>
      <c r="G18" s="40">
        <v>114</v>
      </c>
      <c r="H18" s="40">
        <v>108</v>
      </c>
      <c r="I18" s="40">
        <v>105</v>
      </c>
      <c r="J18" s="40">
        <v>102</v>
      </c>
      <c r="K18" s="40">
        <v>104</v>
      </c>
      <c r="L18" s="40">
        <v>105</v>
      </c>
      <c r="M18" s="40">
        <v>109</v>
      </c>
      <c r="N18" s="40">
        <v>126</v>
      </c>
      <c r="O18" s="40">
        <v>123</v>
      </c>
      <c r="P18" s="40">
        <v>121</v>
      </c>
      <c r="Q18" s="184">
        <v>126</v>
      </c>
      <c r="R18" s="144">
        <v>124</v>
      </c>
      <c r="S18" s="144">
        <v>121</v>
      </c>
      <c r="T18" s="144">
        <v>121</v>
      </c>
      <c r="U18" s="180">
        <v>124</v>
      </c>
      <c r="V18" s="144">
        <v>124</v>
      </c>
      <c r="W18" s="358">
        <v>123</v>
      </c>
      <c r="X18" s="358">
        <v>124</v>
      </c>
      <c r="Y18" s="359">
        <v>122</v>
      </c>
      <c r="Z18" s="40"/>
      <c r="AB18" s="181"/>
      <c r="AC18" s="371" t="s">
        <v>50</v>
      </c>
      <c r="AD18" s="40">
        <v>2992</v>
      </c>
      <c r="AE18" s="40">
        <v>13879</v>
      </c>
      <c r="AF18" s="182">
        <v>0.215577491173716</v>
      </c>
      <c r="AG18" s="182"/>
      <c r="AH18" s="40">
        <v>2518</v>
      </c>
      <c r="AI18" s="40">
        <v>11998</v>
      </c>
      <c r="AJ18" s="182">
        <v>0.20986831138523099</v>
      </c>
      <c r="AK18" s="182"/>
      <c r="AL18" s="40">
        <v>1325</v>
      </c>
      <c r="AM18" s="40">
        <v>6389</v>
      </c>
      <c r="AN18" s="182">
        <v>0.20738769760525899</v>
      </c>
      <c r="AO18" s="182"/>
      <c r="AP18" s="40">
        <v>1735</v>
      </c>
      <c r="AQ18" s="40">
        <v>7302</v>
      </c>
      <c r="AR18" s="183">
        <v>0.23760613530539601</v>
      </c>
      <c r="AS18" s="40">
        <v>1385</v>
      </c>
      <c r="AT18" s="40">
        <v>5685</v>
      </c>
      <c r="AU18" s="183">
        <v>0.24362357080035199</v>
      </c>
      <c r="AV18" s="40">
        <v>1148</v>
      </c>
      <c r="AW18" s="40">
        <v>4657</v>
      </c>
      <c r="AX18" s="183">
        <v>0.246510629160404</v>
      </c>
      <c r="AZ18" s="156"/>
      <c r="BC18" s="156"/>
    </row>
    <row r="19" spans="1:55" s="157" customFormat="1">
      <c r="A19" s="354" t="s">
        <v>40</v>
      </c>
      <c r="B19" s="40">
        <v>2</v>
      </c>
      <c r="C19" s="40">
        <v>2</v>
      </c>
      <c r="D19" s="40">
        <v>2</v>
      </c>
      <c r="E19" s="40">
        <v>2</v>
      </c>
      <c r="F19" s="40">
        <v>3</v>
      </c>
      <c r="G19" s="40">
        <v>2</v>
      </c>
      <c r="H19" s="40">
        <v>2</v>
      </c>
      <c r="I19" s="40">
        <v>2</v>
      </c>
      <c r="J19" s="40">
        <v>2</v>
      </c>
      <c r="K19" s="40">
        <v>2</v>
      </c>
      <c r="L19" s="40">
        <v>2</v>
      </c>
      <c r="M19" s="40">
        <v>4</v>
      </c>
      <c r="N19" s="40">
        <v>4</v>
      </c>
      <c r="O19" s="40">
        <v>3</v>
      </c>
      <c r="P19" s="40">
        <v>2</v>
      </c>
      <c r="Q19" s="184">
        <v>4</v>
      </c>
      <c r="R19" s="144">
        <v>4</v>
      </c>
      <c r="S19" s="144">
        <v>4</v>
      </c>
      <c r="T19" s="144">
        <v>4</v>
      </c>
      <c r="U19" s="180">
        <v>5</v>
      </c>
      <c r="V19" s="144">
        <v>4</v>
      </c>
      <c r="W19" s="144">
        <v>5</v>
      </c>
      <c r="X19" s="144">
        <v>5</v>
      </c>
      <c r="Y19" s="360">
        <v>5</v>
      </c>
      <c r="Z19" s="40"/>
      <c r="AB19" s="181"/>
      <c r="AC19" s="371" t="s">
        <v>51</v>
      </c>
      <c r="AD19" s="40">
        <v>4574</v>
      </c>
      <c r="AE19" s="40">
        <v>20800</v>
      </c>
      <c r="AF19" s="182">
        <v>0.21990000000000001</v>
      </c>
      <c r="AG19" s="182"/>
      <c r="AH19" s="40">
        <v>3495</v>
      </c>
      <c r="AI19" s="361">
        <v>17504</v>
      </c>
      <c r="AJ19" s="368">
        <v>0.19966864716636201</v>
      </c>
      <c r="AK19" s="182"/>
      <c r="AL19" s="40">
        <v>1552</v>
      </c>
      <c r="AM19" s="40">
        <v>7913</v>
      </c>
      <c r="AN19" s="182">
        <v>0.19613294578541601</v>
      </c>
      <c r="AO19" s="182"/>
      <c r="AP19" s="40">
        <v>2239</v>
      </c>
      <c r="AQ19" s="40">
        <v>9523</v>
      </c>
      <c r="AR19" s="183">
        <v>0.23511498477370599</v>
      </c>
      <c r="AS19" s="40">
        <v>2059</v>
      </c>
      <c r="AT19" s="40">
        <v>7577</v>
      </c>
      <c r="AU19" s="183">
        <v>0.27174343407681101</v>
      </c>
      <c r="AV19" s="40">
        <v>1713</v>
      </c>
      <c r="AW19" s="40">
        <v>6583</v>
      </c>
      <c r="AX19" s="183">
        <v>0.260215707124411</v>
      </c>
      <c r="AZ19" s="156"/>
      <c r="BC19" s="156"/>
    </row>
    <row r="20" spans="1:55" s="157" customFormat="1">
      <c r="A20" s="354" t="s">
        <v>7</v>
      </c>
      <c r="B20" s="40">
        <v>1073</v>
      </c>
      <c r="C20" s="40">
        <v>1059</v>
      </c>
      <c r="D20" s="40">
        <v>1046</v>
      </c>
      <c r="E20" s="40">
        <v>1056</v>
      </c>
      <c r="F20" s="40">
        <v>1046</v>
      </c>
      <c r="G20" s="40">
        <v>1041</v>
      </c>
      <c r="H20" s="40">
        <v>1003</v>
      </c>
      <c r="I20" s="40">
        <v>958</v>
      </c>
      <c r="J20" s="40">
        <v>972</v>
      </c>
      <c r="K20" s="40">
        <v>969</v>
      </c>
      <c r="L20" s="40">
        <v>968</v>
      </c>
      <c r="M20" s="40">
        <v>1036</v>
      </c>
      <c r="N20" s="40">
        <v>1052</v>
      </c>
      <c r="O20" s="40">
        <v>1053</v>
      </c>
      <c r="P20" s="40">
        <v>1060</v>
      </c>
      <c r="Q20" s="184">
        <v>1062</v>
      </c>
      <c r="R20" s="361">
        <v>1049</v>
      </c>
      <c r="S20" s="361">
        <v>1062</v>
      </c>
      <c r="T20" s="362">
        <v>1066</v>
      </c>
      <c r="U20" s="361">
        <v>1067</v>
      </c>
      <c r="V20" s="40">
        <v>1069</v>
      </c>
      <c r="W20" s="40">
        <v>1058</v>
      </c>
      <c r="X20" s="40">
        <v>1078</v>
      </c>
      <c r="Y20" s="202">
        <v>1074</v>
      </c>
      <c r="Z20" s="40"/>
      <c r="AB20" s="181"/>
      <c r="AC20" s="371" t="s">
        <v>135</v>
      </c>
      <c r="AD20" s="40">
        <v>9244</v>
      </c>
      <c r="AE20" s="40">
        <v>56334</v>
      </c>
      <c r="AF20" s="182">
        <v>0.16409273263038299</v>
      </c>
      <c r="AG20" s="182"/>
      <c r="AH20" s="40">
        <v>7694</v>
      </c>
      <c r="AI20" s="361">
        <v>49434</v>
      </c>
      <c r="AJ20" s="368">
        <v>0.15564186592224</v>
      </c>
      <c r="AK20" s="182"/>
      <c r="AL20" s="40">
        <v>4100</v>
      </c>
      <c r="AM20" s="40">
        <v>26093</v>
      </c>
      <c r="AN20" s="182">
        <v>0.157130264821983</v>
      </c>
      <c r="AO20" s="182"/>
      <c r="AP20" s="40">
        <v>5498</v>
      </c>
      <c r="AQ20" s="40">
        <v>29464</v>
      </c>
      <c r="AR20" s="183">
        <v>0.18660059733912601</v>
      </c>
      <c r="AS20" s="40">
        <v>4703</v>
      </c>
      <c r="AT20" s="40">
        <v>23603</v>
      </c>
      <c r="AU20" s="183">
        <v>0.19925433207643101</v>
      </c>
      <c r="AV20" s="40">
        <v>3989</v>
      </c>
      <c r="AW20" s="40">
        <v>21192</v>
      </c>
      <c r="AX20" s="183">
        <v>0.18823140807852001</v>
      </c>
      <c r="AZ20" s="156"/>
      <c r="BC20" s="156"/>
    </row>
    <row r="21" spans="1:55" s="157" customFormat="1">
      <c r="A21" s="354" t="s">
        <v>41</v>
      </c>
      <c r="B21" s="40">
        <v>1070</v>
      </c>
      <c r="C21" s="40">
        <v>1070</v>
      </c>
      <c r="D21" s="40">
        <v>1070</v>
      </c>
      <c r="E21" s="40">
        <v>1070</v>
      </c>
      <c r="F21" s="40">
        <v>1070</v>
      </c>
      <c r="G21" s="40">
        <v>1070</v>
      </c>
      <c r="H21" s="40">
        <v>1070</v>
      </c>
      <c r="I21" s="40">
        <v>1070</v>
      </c>
      <c r="J21" s="40">
        <v>1070</v>
      </c>
      <c r="K21" s="40">
        <v>1070</v>
      </c>
      <c r="L21" s="40">
        <v>1070</v>
      </c>
      <c r="M21" s="40">
        <v>1070</v>
      </c>
      <c r="N21" s="40">
        <v>1070</v>
      </c>
      <c r="O21" s="40">
        <v>1070</v>
      </c>
      <c r="P21" s="40">
        <v>1070</v>
      </c>
      <c r="Q21" s="184">
        <v>1070</v>
      </c>
      <c r="R21" s="40">
        <v>1070</v>
      </c>
      <c r="S21" s="40">
        <v>1070</v>
      </c>
      <c r="T21" s="40">
        <v>1070</v>
      </c>
      <c r="U21" s="184">
        <v>1070</v>
      </c>
      <c r="V21" s="40">
        <v>1070</v>
      </c>
      <c r="W21" s="40">
        <v>1070</v>
      </c>
      <c r="X21" s="40">
        <v>1070</v>
      </c>
      <c r="Y21" s="202">
        <v>1070</v>
      </c>
      <c r="Z21" s="40"/>
      <c r="AB21" s="181"/>
      <c r="AC21" s="371"/>
      <c r="AD21" s="40"/>
      <c r="AE21" s="40"/>
      <c r="AF21" s="182"/>
      <c r="AG21" s="182"/>
      <c r="AH21" s="40"/>
      <c r="AI21" s="40"/>
      <c r="AJ21" s="182"/>
      <c r="AK21" s="182"/>
      <c r="AL21" s="40"/>
      <c r="AM21" s="40"/>
      <c r="AN21" s="182"/>
      <c r="AO21" s="182"/>
      <c r="AP21" s="40"/>
      <c r="AQ21" s="40"/>
      <c r="AR21" s="183"/>
      <c r="AS21" s="40"/>
      <c r="AT21" s="40"/>
      <c r="AU21" s="183"/>
      <c r="AV21" s="40"/>
      <c r="AW21" s="40"/>
      <c r="AX21" s="183"/>
      <c r="AZ21" s="156"/>
      <c r="BC21" s="156"/>
    </row>
    <row r="22" spans="1:55" s="157" customFormat="1">
      <c r="A22" s="354" t="s">
        <v>42</v>
      </c>
      <c r="B22" s="185">
        <v>3</v>
      </c>
      <c r="C22" s="185">
        <v>-11</v>
      </c>
      <c r="D22" s="185">
        <v>-24</v>
      </c>
      <c r="E22" s="185">
        <v>-14</v>
      </c>
      <c r="F22" s="185">
        <v>-24</v>
      </c>
      <c r="G22" s="185">
        <v>-29</v>
      </c>
      <c r="H22" s="185">
        <v>-67</v>
      </c>
      <c r="I22" s="185">
        <v>-112</v>
      </c>
      <c r="J22" s="185">
        <v>-98</v>
      </c>
      <c r="K22" s="185">
        <v>-101</v>
      </c>
      <c r="L22" s="185">
        <v>-102</v>
      </c>
      <c r="M22" s="185">
        <v>-34</v>
      </c>
      <c r="N22" s="185">
        <v>-18</v>
      </c>
      <c r="O22" s="185">
        <v>-17</v>
      </c>
      <c r="P22" s="185">
        <v>-10</v>
      </c>
      <c r="Q22" s="186">
        <v>-8</v>
      </c>
      <c r="R22" s="363">
        <v>-21</v>
      </c>
      <c r="S22" s="363">
        <v>-8</v>
      </c>
      <c r="T22" s="363">
        <v>-4</v>
      </c>
      <c r="U22" s="364">
        <v>-3</v>
      </c>
      <c r="V22" s="363">
        <v>-1</v>
      </c>
      <c r="W22" s="363">
        <v>-12</v>
      </c>
      <c r="X22" s="363">
        <v>8</v>
      </c>
      <c r="Y22" s="365">
        <v>4</v>
      </c>
      <c r="Z22" s="185"/>
      <c r="AB22" s="187" t="s">
        <v>12</v>
      </c>
      <c r="AC22" s="371" t="s">
        <v>46</v>
      </c>
      <c r="AD22" s="188">
        <v>36</v>
      </c>
      <c r="AE22" s="188">
        <v>408</v>
      </c>
      <c r="AF22" s="189">
        <v>8.8235294117647106E-2</v>
      </c>
      <c r="AG22" s="189"/>
      <c r="AH22" s="188">
        <v>30</v>
      </c>
      <c r="AI22" s="188">
        <v>336</v>
      </c>
      <c r="AJ22" s="189">
        <v>8.9285714285714302E-2</v>
      </c>
      <c r="AK22" s="189"/>
      <c r="AL22" s="188">
        <v>5</v>
      </c>
      <c r="AM22" s="188">
        <v>211</v>
      </c>
      <c r="AN22" s="189">
        <v>2.3696682464454999E-2</v>
      </c>
      <c r="AO22" s="189"/>
      <c r="AP22" s="188">
        <v>17</v>
      </c>
      <c r="AQ22" s="188">
        <v>222</v>
      </c>
      <c r="AR22" s="190">
        <v>7.6576576576576599E-2</v>
      </c>
      <c r="AS22" s="188">
        <v>21</v>
      </c>
      <c r="AT22" s="188">
        <v>186</v>
      </c>
      <c r="AU22" s="190">
        <v>0.112903225806452</v>
      </c>
      <c r="AV22" s="188">
        <v>18</v>
      </c>
      <c r="AW22" s="188">
        <v>176</v>
      </c>
      <c r="AX22" s="190">
        <v>0.102272727272727</v>
      </c>
      <c r="AZ22" s="156"/>
      <c r="BC22" s="156"/>
    </row>
    <row r="23" spans="1:55" s="158" customFormat="1" ht="15" thickBot="1">
      <c r="A23" s="355" t="s">
        <v>43</v>
      </c>
      <c r="B23" s="203">
        <v>1.0029999999999999</v>
      </c>
      <c r="C23" s="203">
        <v>0.99</v>
      </c>
      <c r="D23" s="203">
        <v>0.97799999999999998</v>
      </c>
      <c r="E23" s="203">
        <v>0.98699999999999999</v>
      </c>
      <c r="F23" s="203">
        <v>0.97799999999999998</v>
      </c>
      <c r="G23" s="203">
        <v>0.97299999999999998</v>
      </c>
      <c r="H23" s="203">
        <v>0.93700000000000006</v>
      </c>
      <c r="I23" s="203">
        <v>0.89500000000000002</v>
      </c>
      <c r="J23" s="203">
        <v>0.90800000000000003</v>
      </c>
      <c r="K23" s="203">
        <v>0.90600000000000003</v>
      </c>
      <c r="L23" s="203">
        <v>0.90500000000000003</v>
      </c>
      <c r="M23" s="203">
        <v>0.96799999999999997</v>
      </c>
      <c r="N23" s="203">
        <v>0.98299999999999998</v>
      </c>
      <c r="O23" s="203">
        <v>0.98399999999999999</v>
      </c>
      <c r="P23" s="203">
        <v>0.99099999999999999</v>
      </c>
      <c r="Q23" s="204">
        <v>0.99299999999999999</v>
      </c>
      <c r="R23" s="203">
        <v>0.98</v>
      </c>
      <c r="S23" s="203">
        <v>0.99199999999999999</v>
      </c>
      <c r="T23" s="203">
        <v>0.996</v>
      </c>
      <c r="U23" s="204">
        <v>0.997</v>
      </c>
      <c r="V23" s="203">
        <v>0.999</v>
      </c>
      <c r="W23" s="366">
        <f>W20/W21</f>
        <v>0.98878504672897194</v>
      </c>
      <c r="X23" s="366">
        <f t="shared" ref="X23:Y23" si="0">X20/X21</f>
        <v>1.0074766355140188</v>
      </c>
      <c r="Y23" s="367">
        <f t="shared" si="0"/>
        <v>1.0037383177570094</v>
      </c>
      <c r="Z23" s="192"/>
      <c r="AB23" s="181"/>
      <c r="AC23" s="371" t="s">
        <v>47</v>
      </c>
      <c r="AD23" s="40">
        <v>18</v>
      </c>
      <c r="AE23" s="40">
        <v>100</v>
      </c>
      <c r="AF23" s="182">
        <v>0.18</v>
      </c>
      <c r="AG23" s="182"/>
      <c r="AH23" s="40">
        <v>18</v>
      </c>
      <c r="AI23" s="40">
        <v>97</v>
      </c>
      <c r="AJ23" s="182">
        <v>0.185567010309278</v>
      </c>
      <c r="AK23" s="182"/>
      <c r="AL23" s="40">
        <v>0</v>
      </c>
      <c r="AM23" s="40">
        <v>31</v>
      </c>
      <c r="AN23" s="182">
        <v>0</v>
      </c>
      <c r="AO23" s="182"/>
      <c r="AP23" s="40">
        <v>0</v>
      </c>
      <c r="AQ23" s="40">
        <v>35</v>
      </c>
      <c r="AR23" s="183">
        <v>0</v>
      </c>
      <c r="AS23" s="40">
        <v>43</v>
      </c>
      <c r="AT23" s="40">
        <v>108</v>
      </c>
      <c r="AU23" s="183">
        <v>0.39814814814814797</v>
      </c>
      <c r="AV23" s="40">
        <v>4</v>
      </c>
      <c r="AW23" s="40">
        <v>27</v>
      </c>
      <c r="AX23" s="183">
        <v>0.148148148148148</v>
      </c>
      <c r="AZ23" s="193"/>
      <c r="BC23" s="193"/>
    </row>
    <row r="24" spans="1:55" s="157" customFormat="1">
      <c r="AB24" s="181"/>
      <c r="AC24" s="371" t="s">
        <v>48</v>
      </c>
      <c r="AD24" s="40">
        <v>726</v>
      </c>
      <c r="AE24" s="40">
        <v>10892</v>
      </c>
      <c r="AF24" s="182">
        <v>6.6654425266250497E-2</v>
      </c>
      <c r="AG24" s="182"/>
      <c r="AH24" s="40">
        <v>909</v>
      </c>
      <c r="AI24" s="40">
        <v>11567</v>
      </c>
      <c r="AJ24" s="182">
        <v>7.8585631537995998E-2</v>
      </c>
      <c r="AK24" s="182"/>
      <c r="AL24" s="40">
        <v>793</v>
      </c>
      <c r="AM24" s="40">
        <v>7409</v>
      </c>
      <c r="AN24" s="182">
        <v>0.107031988122554</v>
      </c>
      <c r="AO24" s="182"/>
      <c r="AP24" s="40">
        <v>859</v>
      </c>
      <c r="AQ24" s="40">
        <v>6844</v>
      </c>
      <c r="AR24" s="183">
        <v>0.12551139684395099</v>
      </c>
      <c r="AS24" s="40">
        <v>641</v>
      </c>
      <c r="AT24" s="40">
        <v>5603</v>
      </c>
      <c r="AU24" s="183">
        <v>0.11440299839371799</v>
      </c>
      <c r="AV24" s="40">
        <v>447</v>
      </c>
      <c r="AW24" s="40">
        <v>5011</v>
      </c>
      <c r="AX24" s="183">
        <v>8.9203751746158494E-2</v>
      </c>
      <c r="AZ24" s="156"/>
      <c r="BC24" s="156"/>
    </row>
    <row r="25" spans="1:55" s="157" customFormat="1" ht="14.25" customHeight="1">
      <c r="A25" s="194" t="s">
        <v>125</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B25" s="181"/>
      <c r="AC25" s="371" t="s">
        <v>49</v>
      </c>
      <c r="AD25" s="40">
        <v>68</v>
      </c>
      <c r="AE25" s="40">
        <v>604</v>
      </c>
      <c r="AF25" s="182">
        <v>0.112582781456954</v>
      </c>
      <c r="AG25" s="182"/>
      <c r="AH25" s="40">
        <v>57</v>
      </c>
      <c r="AI25" s="40">
        <v>478</v>
      </c>
      <c r="AJ25" s="182">
        <v>0.119246861924686</v>
      </c>
      <c r="AK25" s="182"/>
      <c r="AL25" s="40">
        <v>35</v>
      </c>
      <c r="AM25" s="40">
        <v>328</v>
      </c>
      <c r="AN25" s="182">
        <v>0.10670731707317101</v>
      </c>
      <c r="AO25" s="182"/>
      <c r="AP25" s="40">
        <v>73</v>
      </c>
      <c r="AQ25" s="40">
        <v>385</v>
      </c>
      <c r="AR25" s="183">
        <v>0.18961038961039001</v>
      </c>
      <c r="AS25" s="40">
        <v>68</v>
      </c>
      <c r="AT25" s="40">
        <v>368</v>
      </c>
      <c r="AU25" s="183">
        <v>0.184782608695652</v>
      </c>
      <c r="AV25" s="40">
        <v>66</v>
      </c>
      <c r="AW25" s="40">
        <v>372</v>
      </c>
      <c r="AX25" s="183">
        <v>0.17741935483870999</v>
      </c>
      <c r="AZ25" s="156"/>
      <c r="BC25" s="156"/>
    </row>
    <row r="26" spans="1:55" s="157" customFormat="1">
      <c r="A26" s="195" t="s">
        <v>141</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B26" s="181"/>
      <c r="AC26" s="371" t="s">
        <v>50</v>
      </c>
      <c r="AD26" s="40">
        <v>934</v>
      </c>
      <c r="AE26" s="40">
        <v>5048</v>
      </c>
      <c r="AF26" s="182">
        <v>0.18502377179080801</v>
      </c>
      <c r="AG26" s="182"/>
      <c r="AH26" s="40">
        <v>1131</v>
      </c>
      <c r="AI26" s="40">
        <v>5743</v>
      </c>
      <c r="AJ26" s="182">
        <v>0.19693539961692499</v>
      </c>
      <c r="AK26" s="182"/>
      <c r="AL26" s="40">
        <v>703</v>
      </c>
      <c r="AM26" s="40">
        <v>3664</v>
      </c>
      <c r="AN26" s="182">
        <v>0.191866812227074</v>
      </c>
      <c r="AO26" s="182"/>
      <c r="AP26" s="40">
        <v>822</v>
      </c>
      <c r="AQ26" s="40">
        <v>3801</v>
      </c>
      <c r="AR26" s="183">
        <v>0.216258879242305</v>
      </c>
      <c r="AS26" s="40">
        <v>755</v>
      </c>
      <c r="AT26" s="40">
        <v>3400</v>
      </c>
      <c r="AU26" s="183">
        <v>0.222058823529412</v>
      </c>
      <c r="AV26" s="40">
        <v>505</v>
      </c>
      <c r="AW26" s="40">
        <v>2163</v>
      </c>
      <c r="AX26" s="183">
        <v>0.233472029588534</v>
      </c>
      <c r="AZ26" s="156"/>
      <c r="BC26" s="156"/>
    </row>
    <row r="27" spans="1:55" s="157" customFormat="1" ht="15" customHeight="1">
      <c r="AB27" s="181"/>
      <c r="AC27" s="371" t="s">
        <v>51</v>
      </c>
      <c r="AD27" s="40">
        <v>1889</v>
      </c>
      <c r="AE27" s="40">
        <v>7554</v>
      </c>
      <c r="AF27" s="182">
        <v>0.25006619009796099</v>
      </c>
      <c r="AG27" s="182"/>
      <c r="AH27" s="40">
        <v>1902</v>
      </c>
      <c r="AI27" s="40">
        <v>8733</v>
      </c>
      <c r="AJ27" s="182">
        <v>0.21779457231192001</v>
      </c>
      <c r="AK27" s="182"/>
      <c r="AL27" s="40">
        <v>1014</v>
      </c>
      <c r="AM27" s="40">
        <v>4819</v>
      </c>
      <c r="AN27" s="182">
        <v>0.210417098983192</v>
      </c>
      <c r="AO27" s="182"/>
      <c r="AP27" s="40">
        <v>1339</v>
      </c>
      <c r="AQ27" s="40">
        <v>5207</v>
      </c>
      <c r="AR27" s="183">
        <v>0.25715383138083298</v>
      </c>
      <c r="AS27" s="40">
        <v>1225</v>
      </c>
      <c r="AT27" s="40">
        <v>4253</v>
      </c>
      <c r="AU27" s="183">
        <v>0.28803197742769798</v>
      </c>
      <c r="AV27" s="40">
        <v>815</v>
      </c>
      <c r="AW27" s="40">
        <v>3009</v>
      </c>
      <c r="AX27" s="183">
        <v>0.27085410435360602</v>
      </c>
      <c r="AZ27" s="156"/>
      <c r="BC27" s="156"/>
    </row>
    <row r="28" spans="1:55" s="157" customFormat="1">
      <c r="AB28" s="181"/>
      <c r="AC28" s="371" t="s">
        <v>135</v>
      </c>
      <c r="AD28" s="40">
        <v>3671</v>
      </c>
      <c r="AE28" s="40">
        <v>24606</v>
      </c>
      <c r="AF28" s="182">
        <v>0.14919125416565099</v>
      </c>
      <c r="AG28" s="182"/>
      <c r="AH28" s="40">
        <v>4047</v>
      </c>
      <c r="AI28" s="40">
        <v>26954</v>
      </c>
      <c r="AJ28" s="182">
        <v>0.15014469095496</v>
      </c>
      <c r="AK28" s="182"/>
      <c r="AL28" s="40">
        <v>2550</v>
      </c>
      <c r="AM28" s="40">
        <v>16462</v>
      </c>
      <c r="AN28" s="182">
        <v>0.15490219900376601</v>
      </c>
      <c r="AO28" s="182"/>
      <c r="AP28" s="40">
        <v>3110</v>
      </c>
      <c r="AQ28" s="40">
        <v>16494</v>
      </c>
      <c r="AR28" s="183">
        <v>0.188553413362435</v>
      </c>
      <c r="AS28" s="40">
        <v>2753</v>
      </c>
      <c r="AT28" s="40">
        <v>13918</v>
      </c>
      <c r="AU28" s="183">
        <v>0.19780140824831199</v>
      </c>
      <c r="AV28" s="40">
        <v>1855</v>
      </c>
      <c r="AW28" s="40">
        <v>10758</v>
      </c>
      <c r="AX28" s="183">
        <v>0.172429819669083</v>
      </c>
      <c r="AZ28" s="156"/>
      <c r="BC28" s="156"/>
    </row>
    <row r="29" spans="1:55" s="157" customFormat="1">
      <c r="A29" s="213"/>
      <c r="B29" s="213"/>
      <c r="C29" s="213"/>
      <c r="D29" s="213"/>
      <c r="E29" s="213"/>
      <c r="F29" s="213"/>
      <c r="G29" s="213"/>
      <c r="H29" s="213"/>
      <c r="I29" s="213"/>
      <c r="AB29" s="181"/>
      <c r="AC29" s="371"/>
      <c r="AD29" s="40"/>
      <c r="AE29" s="40"/>
      <c r="AF29" s="182"/>
      <c r="AG29" s="182"/>
      <c r="AH29" s="40"/>
      <c r="AI29" s="40"/>
      <c r="AJ29" s="182"/>
      <c r="AK29" s="182"/>
      <c r="AL29" s="40"/>
      <c r="AM29" s="40"/>
      <c r="AN29" s="182"/>
      <c r="AO29" s="182"/>
      <c r="AP29" s="40"/>
      <c r="AQ29" s="40"/>
      <c r="AR29" s="183"/>
      <c r="AS29" s="40"/>
      <c r="AT29" s="40"/>
      <c r="AU29" s="183"/>
      <c r="AV29" s="40"/>
      <c r="AW29" s="40"/>
      <c r="AX29" s="183"/>
      <c r="AZ29" s="156"/>
      <c r="BC29" s="156"/>
    </row>
    <row r="30" spans="1:55" s="157" customFormat="1">
      <c r="A30" s="213"/>
      <c r="B30" s="213"/>
      <c r="C30" s="213"/>
      <c r="D30" s="213"/>
      <c r="E30" s="213"/>
      <c r="F30" s="213"/>
      <c r="G30" s="213"/>
      <c r="H30" s="213"/>
      <c r="I30" s="213"/>
      <c r="AB30" s="181" t="s">
        <v>35</v>
      </c>
      <c r="AC30" s="371" t="s">
        <v>46</v>
      </c>
      <c r="AD30" s="40">
        <v>49</v>
      </c>
      <c r="AE30" s="40">
        <v>1652</v>
      </c>
      <c r="AF30" s="182">
        <v>2.9661016949152502E-2</v>
      </c>
      <c r="AG30" s="182"/>
      <c r="AH30" s="40">
        <v>79</v>
      </c>
      <c r="AI30" s="40">
        <v>2010</v>
      </c>
      <c r="AJ30" s="182">
        <v>3.9303482587064703E-2</v>
      </c>
      <c r="AK30" s="182"/>
      <c r="AL30" s="40">
        <v>48</v>
      </c>
      <c r="AM30" s="40">
        <v>1288</v>
      </c>
      <c r="AN30" s="182">
        <v>3.7267080745341602E-2</v>
      </c>
      <c r="AO30" s="182"/>
      <c r="AP30" s="40">
        <v>76</v>
      </c>
      <c r="AQ30" s="40">
        <v>1272</v>
      </c>
      <c r="AR30" s="183">
        <v>5.9748427672956003E-2</v>
      </c>
      <c r="AS30" s="40">
        <v>49</v>
      </c>
      <c r="AT30" s="40">
        <v>1120</v>
      </c>
      <c r="AU30" s="183">
        <v>4.3749999999999997E-2</v>
      </c>
      <c r="AV30" s="40">
        <v>42</v>
      </c>
      <c r="AW30" s="40">
        <v>663</v>
      </c>
      <c r="AX30" s="183">
        <v>6.3348416289592799E-2</v>
      </c>
      <c r="AZ30" s="156"/>
      <c r="BC30" s="156"/>
    </row>
    <row r="31" spans="1:55" s="157" customFormat="1">
      <c r="A31" s="38"/>
      <c r="B31" s="38"/>
      <c r="C31" s="38"/>
      <c r="D31" s="38"/>
      <c r="E31" s="38"/>
      <c r="F31" s="38"/>
      <c r="G31" s="38"/>
      <c r="H31" s="38"/>
      <c r="I31" s="213"/>
      <c r="AB31" s="181"/>
      <c r="AC31" s="371" t="s">
        <v>47</v>
      </c>
      <c r="AD31" s="40">
        <v>2</v>
      </c>
      <c r="AE31" s="40">
        <v>148</v>
      </c>
      <c r="AF31" s="182">
        <v>1.35135135135135E-2</v>
      </c>
      <c r="AG31" s="182"/>
      <c r="AH31" s="40">
        <v>2</v>
      </c>
      <c r="AI31" s="40">
        <v>170</v>
      </c>
      <c r="AJ31" s="182">
        <v>1.1764705882352899E-2</v>
      </c>
      <c r="AK31" s="182"/>
      <c r="AL31" s="40">
        <v>1</v>
      </c>
      <c r="AM31" s="40">
        <v>96</v>
      </c>
      <c r="AN31" s="182">
        <v>1.0416666666666701E-2</v>
      </c>
      <c r="AO31" s="182"/>
      <c r="AP31" s="40">
        <v>1</v>
      </c>
      <c r="AQ31" s="40">
        <v>53</v>
      </c>
      <c r="AR31" s="183">
        <v>1.88679245283019E-2</v>
      </c>
      <c r="AS31" s="40">
        <v>4</v>
      </c>
      <c r="AT31" s="40">
        <v>27</v>
      </c>
      <c r="AU31" s="183">
        <v>0.148148148148148</v>
      </c>
      <c r="AV31" s="40">
        <v>2</v>
      </c>
      <c r="AW31" s="40">
        <v>12</v>
      </c>
      <c r="AX31" s="183">
        <v>0.16666666666666699</v>
      </c>
      <c r="AZ31" s="156"/>
      <c r="BC31" s="156"/>
    </row>
    <row r="32" spans="1:55" s="157" customFormat="1">
      <c r="A32" s="38"/>
      <c r="B32" s="216"/>
      <c r="C32" s="38"/>
      <c r="D32" s="38"/>
      <c r="E32" s="38"/>
      <c r="F32" s="38"/>
      <c r="G32" s="38"/>
      <c r="H32" s="38"/>
      <c r="I32" s="213"/>
      <c r="AB32" s="181"/>
      <c r="AC32" s="371" t="s">
        <v>48</v>
      </c>
      <c r="AD32" s="40">
        <v>939</v>
      </c>
      <c r="AE32" s="40">
        <v>21389</v>
      </c>
      <c r="AF32" s="182">
        <v>4.3901070643788898E-2</v>
      </c>
      <c r="AG32" s="182"/>
      <c r="AH32" s="40">
        <v>1174</v>
      </c>
      <c r="AI32" s="40">
        <v>19837</v>
      </c>
      <c r="AJ32" s="182">
        <v>5.9182336038715498E-2</v>
      </c>
      <c r="AK32" s="182"/>
      <c r="AL32" s="40">
        <v>1246</v>
      </c>
      <c r="AM32" s="40">
        <v>15753</v>
      </c>
      <c r="AN32" s="182">
        <v>7.9096045197740106E-2</v>
      </c>
      <c r="AO32" s="182"/>
      <c r="AP32" s="40">
        <v>1326</v>
      </c>
      <c r="AQ32" s="40">
        <v>14817</v>
      </c>
      <c r="AR32" s="183">
        <v>8.9491799959505999E-2</v>
      </c>
      <c r="AS32" s="40">
        <v>1306</v>
      </c>
      <c r="AT32" s="40">
        <v>15229</v>
      </c>
      <c r="AU32" s="183">
        <v>8.5757436469893006E-2</v>
      </c>
      <c r="AV32" s="40">
        <v>1044</v>
      </c>
      <c r="AW32" s="40">
        <v>12301</v>
      </c>
      <c r="AX32" s="183">
        <v>8.4871148687098594E-2</v>
      </c>
      <c r="AZ32" s="156"/>
      <c r="BC32" s="156"/>
    </row>
    <row r="33" spans="1:55" s="157" customFormat="1">
      <c r="A33" s="38"/>
      <c r="B33" s="38"/>
      <c r="C33" s="38"/>
      <c r="D33" s="38"/>
      <c r="E33" s="38"/>
      <c r="F33" s="38"/>
      <c r="G33" s="38"/>
      <c r="H33" s="38"/>
      <c r="I33" s="213"/>
      <c r="AB33" s="181"/>
      <c r="AC33" s="371" t="s">
        <v>49</v>
      </c>
      <c r="AD33" s="40">
        <v>90</v>
      </c>
      <c r="AE33" s="40">
        <v>940</v>
      </c>
      <c r="AF33" s="182">
        <v>9.5744680851063801E-2</v>
      </c>
      <c r="AG33" s="182"/>
      <c r="AH33" s="40">
        <v>194</v>
      </c>
      <c r="AI33" s="40">
        <v>1203</v>
      </c>
      <c r="AJ33" s="182">
        <v>0.16126350789692401</v>
      </c>
      <c r="AK33" s="182"/>
      <c r="AL33" s="40">
        <v>168</v>
      </c>
      <c r="AM33" s="40">
        <v>982</v>
      </c>
      <c r="AN33" s="182">
        <v>0.17107942973523399</v>
      </c>
      <c r="AO33" s="182"/>
      <c r="AP33" s="40">
        <v>223</v>
      </c>
      <c r="AQ33" s="40">
        <v>1138</v>
      </c>
      <c r="AR33" s="183">
        <v>0.195957820738137</v>
      </c>
      <c r="AS33" s="40">
        <v>184</v>
      </c>
      <c r="AT33" s="40">
        <v>916</v>
      </c>
      <c r="AU33" s="183">
        <v>0.20087336244541501</v>
      </c>
      <c r="AV33" s="40">
        <v>128</v>
      </c>
      <c r="AW33" s="40">
        <v>628</v>
      </c>
      <c r="AX33" s="183">
        <v>0.20382165605095501</v>
      </c>
      <c r="AZ33" s="156"/>
      <c r="BC33" s="156"/>
    </row>
    <row r="34" spans="1:55" s="157" customFormat="1">
      <c r="A34" s="142"/>
      <c r="B34" s="217"/>
      <c r="C34" s="142"/>
      <c r="D34" s="142"/>
      <c r="E34" s="142"/>
      <c r="F34" s="142"/>
      <c r="G34" s="142"/>
      <c r="H34" s="142"/>
      <c r="I34" s="213"/>
      <c r="AB34" s="181"/>
      <c r="AC34" s="371" t="s">
        <v>50</v>
      </c>
      <c r="AD34" s="40">
        <v>1308</v>
      </c>
      <c r="AE34" s="40">
        <v>9851</v>
      </c>
      <c r="AF34" s="182">
        <v>0.13277839813216899</v>
      </c>
      <c r="AG34" s="182"/>
      <c r="AH34" s="40">
        <v>1411</v>
      </c>
      <c r="AI34" s="40">
        <v>8989</v>
      </c>
      <c r="AJ34" s="182">
        <v>0.15696962954722399</v>
      </c>
      <c r="AK34" s="182"/>
      <c r="AL34" s="40">
        <v>1315</v>
      </c>
      <c r="AM34" s="40">
        <v>7675</v>
      </c>
      <c r="AN34" s="182">
        <v>0.171335504885993</v>
      </c>
      <c r="AO34" s="182"/>
      <c r="AP34" s="40">
        <v>1425</v>
      </c>
      <c r="AQ34" s="40">
        <v>7258</v>
      </c>
      <c r="AR34" s="183">
        <v>0.19633507853403101</v>
      </c>
      <c r="AS34" s="40">
        <v>1462</v>
      </c>
      <c r="AT34" s="40">
        <v>6623</v>
      </c>
      <c r="AU34" s="183">
        <v>0.22074588555035499</v>
      </c>
      <c r="AV34" s="40">
        <v>866</v>
      </c>
      <c r="AW34" s="40">
        <v>3836</v>
      </c>
      <c r="AX34" s="183">
        <v>0.225755995828989</v>
      </c>
      <c r="AZ34" s="156"/>
      <c r="BC34" s="156"/>
    </row>
    <row r="35" spans="1:55" s="157" customFormat="1">
      <c r="A35" s="142"/>
      <c r="B35" s="142"/>
      <c r="C35" s="142"/>
      <c r="D35" s="142"/>
      <c r="E35" s="142"/>
      <c r="F35" s="142"/>
      <c r="G35" s="142"/>
      <c r="H35" s="142"/>
      <c r="I35" s="213"/>
      <c r="AB35" s="181"/>
      <c r="AC35" s="371" t="s">
        <v>51</v>
      </c>
      <c r="AD35" s="40">
        <v>2621</v>
      </c>
      <c r="AE35" s="40">
        <v>15606</v>
      </c>
      <c r="AF35" s="182">
        <v>0.16794822504165099</v>
      </c>
      <c r="AG35" s="182"/>
      <c r="AH35" s="40">
        <v>2925</v>
      </c>
      <c r="AI35" s="40">
        <v>17184</v>
      </c>
      <c r="AJ35" s="182">
        <v>0.170216480446927</v>
      </c>
      <c r="AK35" s="182"/>
      <c r="AL35" s="40">
        <v>1610</v>
      </c>
      <c r="AM35" s="40">
        <v>9393</v>
      </c>
      <c r="AN35" s="182">
        <v>0.17140423719791301</v>
      </c>
      <c r="AO35" s="182"/>
      <c r="AP35" s="40">
        <v>2142</v>
      </c>
      <c r="AQ35" s="40">
        <v>9642</v>
      </c>
      <c r="AR35" s="183">
        <v>0.22215308027380201</v>
      </c>
      <c r="AS35" s="40">
        <v>2384</v>
      </c>
      <c r="AT35" s="40">
        <v>8263</v>
      </c>
      <c r="AU35" s="183">
        <v>0.28851506716688902</v>
      </c>
      <c r="AV35" s="40">
        <v>1313</v>
      </c>
      <c r="AW35" s="40">
        <v>5188</v>
      </c>
      <c r="AX35" s="183">
        <v>0.253084040092521</v>
      </c>
      <c r="AZ35" s="156"/>
      <c r="BC35" s="156"/>
    </row>
    <row r="36" spans="1:55" s="157" customFormat="1">
      <c r="A36" s="142"/>
      <c r="B36" s="142"/>
      <c r="C36" s="142"/>
      <c r="D36" s="142"/>
      <c r="E36" s="142"/>
      <c r="F36" s="142"/>
      <c r="G36" s="142"/>
      <c r="H36" s="142"/>
      <c r="I36" s="213"/>
      <c r="AB36" s="181"/>
      <c r="AC36" s="371" t="s">
        <v>135</v>
      </c>
      <c r="AD36" s="40">
        <v>5009</v>
      </c>
      <c r="AE36" s="40">
        <v>49586</v>
      </c>
      <c r="AF36" s="182">
        <v>0.101016415923849</v>
      </c>
      <c r="AG36" s="182"/>
      <c r="AH36" s="40">
        <v>5785</v>
      </c>
      <c r="AI36" s="40">
        <v>49393</v>
      </c>
      <c r="AJ36" s="182">
        <v>0.11712185937278601</v>
      </c>
      <c r="AK36" s="182"/>
      <c r="AL36" s="40">
        <v>4388</v>
      </c>
      <c r="AM36" s="40">
        <v>35187</v>
      </c>
      <c r="AN36" s="182">
        <v>0.124705146787166</v>
      </c>
      <c r="AO36" s="182"/>
      <c r="AP36" s="40">
        <v>5193</v>
      </c>
      <c r="AQ36" s="40">
        <v>34180</v>
      </c>
      <c r="AR36" s="183">
        <v>0.15193095377413701</v>
      </c>
      <c r="AS36" s="40">
        <v>5389</v>
      </c>
      <c r="AT36" s="40">
        <v>32178</v>
      </c>
      <c r="AU36" s="183">
        <v>0.16747467213624201</v>
      </c>
      <c r="AV36" s="40">
        <v>3395</v>
      </c>
      <c r="AW36" s="40">
        <v>22628</v>
      </c>
      <c r="AX36" s="183">
        <v>0.150035354428142</v>
      </c>
      <c r="AZ36" s="156"/>
      <c r="BC36" s="156"/>
    </row>
    <row r="37" spans="1:55" s="157" customFormat="1">
      <c r="A37" s="142"/>
      <c r="B37" s="142"/>
      <c r="C37" s="142"/>
      <c r="D37" s="142"/>
      <c r="E37" s="142"/>
      <c r="F37" s="142"/>
      <c r="G37" s="142"/>
      <c r="H37" s="142"/>
      <c r="I37" s="213"/>
      <c r="AB37" s="181"/>
      <c r="AC37" s="371"/>
      <c r="AD37" s="40"/>
      <c r="AE37" s="40"/>
      <c r="AF37" s="182"/>
      <c r="AG37" s="182"/>
      <c r="AH37" s="40"/>
      <c r="AI37" s="40"/>
      <c r="AJ37" s="182"/>
      <c r="AK37" s="182"/>
      <c r="AL37" s="40"/>
      <c r="AM37" s="40"/>
      <c r="AN37" s="182"/>
      <c r="AO37" s="182"/>
      <c r="AP37" s="40"/>
      <c r="AQ37" s="40"/>
      <c r="AR37" s="183"/>
      <c r="AS37" s="40"/>
      <c r="AT37" s="40"/>
      <c r="AU37" s="183"/>
      <c r="AV37" s="40"/>
      <c r="AW37" s="40"/>
      <c r="AX37" s="183"/>
      <c r="AZ37" s="156"/>
      <c r="BC37" s="156"/>
    </row>
    <row r="38" spans="1:55" s="157" customFormat="1">
      <c r="A38" s="213"/>
      <c r="B38" s="213"/>
      <c r="C38" s="213"/>
      <c r="D38" s="213"/>
      <c r="E38" s="213"/>
      <c r="F38" s="213"/>
      <c r="G38" s="213"/>
      <c r="H38" s="213"/>
      <c r="I38" s="213"/>
      <c r="AB38" s="181" t="s">
        <v>14</v>
      </c>
      <c r="AC38" s="371" t="s">
        <v>46</v>
      </c>
      <c r="AD38" s="40">
        <v>28</v>
      </c>
      <c r="AE38" s="40">
        <v>827</v>
      </c>
      <c r="AF38" s="182">
        <v>3.3857315598549001E-2</v>
      </c>
      <c r="AG38" s="182"/>
      <c r="AH38" s="40">
        <v>26</v>
      </c>
      <c r="AI38" s="40">
        <v>934</v>
      </c>
      <c r="AJ38" s="182">
        <v>2.78372591006424E-2</v>
      </c>
      <c r="AK38" s="182"/>
      <c r="AL38" s="40">
        <v>12</v>
      </c>
      <c r="AM38" s="40">
        <v>537</v>
      </c>
      <c r="AN38" s="182">
        <v>2.23463687150838E-2</v>
      </c>
      <c r="AO38" s="182"/>
      <c r="AP38" s="40">
        <v>25</v>
      </c>
      <c r="AQ38" s="40">
        <v>484</v>
      </c>
      <c r="AR38" s="183">
        <v>5.16528925619835E-2</v>
      </c>
      <c r="AS38" s="40">
        <v>22</v>
      </c>
      <c r="AT38" s="40">
        <v>527</v>
      </c>
      <c r="AU38" s="183">
        <v>4.1745730550284597E-2</v>
      </c>
      <c r="AV38" s="40">
        <v>20</v>
      </c>
      <c r="AW38" s="40">
        <v>579</v>
      </c>
      <c r="AX38" s="183">
        <v>3.4542314335060498E-2</v>
      </c>
      <c r="AZ38" s="156"/>
      <c r="BC38" s="156"/>
    </row>
    <row r="39" spans="1:55" s="157" customFormat="1">
      <c r="AB39" s="181"/>
      <c r="AC39" s="371" t="s">
        <v>47</v>
      </c>
      <c r="AD39" s="40">
        <v>39</v>
      </c>
      <c r="AE39" s="40">
        <v>625</v>
      </c>
      <c r="AF39" s="182">
        <v>6.2399999999999997E-2</v>
      </c>
      <c r="AG39" s="182"/>
      <c r="AH39" s="40">
        <v>24</v>
      </c>
      <c r="AI39" s="40">
        <v>379</v>
      </c>
      <c r="AJ39" s="182">
        <v>6.3324538258575203E-2</v>
      </c>
      <c r="AK39" s="182"/>
      <c r="AL39" s="40">
        <v>11</v>
      </c>
      <c r="AM39" s="40">
        <v>194</v>
      </c>
      <c r="AN39" s="182">
        <v>5.67010309278351E-2</v>
      </c>
      <c r="AO39" s="182"/>
      <c r="AP39" s="40">
        <v>10</v>
      </c>
      <c r="AQ39" s="40">
        <v>88</v>
      </c>
      <c r="AR39" s="183">
        <v>0.11363636363636399</v>
      </c>
      <c r="AS39" s="40">
        <v>5</v>
      </c>
      <c r="AT39" s="40">
        <v>85</v>
      </c>
      <c r="AU39" s="183">
        <v>5.8823529411764698E-2</v>
      </c>
      <c r="AV39" s="40">
        <v>4</v>
      </c>
      <c r="AW39" s="40">
        <v>36</v>
      </c>
      <c r="AX39" s="183">
        <v>0.11111111111111099</v>
      </c>
      <c r="AZ39" s="156"/>
      <c r="BC39" s="156"/>
    </row>
    <row r="40" spans="1:55" s="157" customFormat="1">
      <c r="AB40" s="181"/>
      <c r="AC40" s="371" t="s">
        <v>48</v>
      </c>
      <c r="AD40" s="40">
        <v>1261</v>
      </c>
      <c r="AE40" s="40">
        <v>18214</v>
      </c>
      <c r="AF40" s="182">
        <v>6.9232458548369402E-2</v>
      </c>
      <c r="AG40" s="182"/>
      <c r="AH40" s="40">
        <v>1670</v>
      </c>
      <c r="AI40" s="40">
        <v>21292</v>
      </c>
      <c r="AJ40" s="182">
        <v>7.8433214352808603E-2</v>
      </c>
      <c r="AK40" s="182"/>
      <c r="AL40" s="40">
        <v>1182</v>
      </c>
      <c r="AM40" s="40">
        <v>12926</v>
      </c>
      <c r="AN40" s="182">
        <v>9.1443602042395197E-2</v>
      </c>
      <c r="AO40" s="182"/>
      <c r="AP40" s="40">
        <v>747</v>
      </c>
      <c r="AQ40" s="40">
        <v>9306</v>
      </c>
      <c r="AR40" s="183">
        <v>8.0270793036750498E-2</v>
      </c>
      <c r="AS40" s="40">
        <v>686</v>
      </c>
      <c r="AT40" s="40">
        <v>8529</v>
      </c>
      <c r="AU40" s="183">
        <v>8.0431469105405107E-2</v>
      </c>
      <c r="AV40" s="40">
        <v>647</v>
      </c>
      <c r="AW40" s="40">
        <v>7524</v>
      </c>
      <c r="AX40" s="183">
        <v>8.5991493886230702E-2</v>
      </c>
      <c r="AZ40" s="156"/>
      <c r="BC40" s="156"/>
    </row>
    <row r="41" spans="1:55" s="157" customFormat="1">
      <c r="AB41" s="181"/>
      <c r="AC41" s="371" t="s">
        <v>49</v>
      </c>
      <c r="AD41" s="40">
        <v>307</v>
      </c>
      <c r="AE41" s="40">
        <v>1059</v>
      </c>
      <c r="AF41" s="182">
        <v>0.28989612842304102</v>
      </c>
      <c r="AG41" s="182"/>
      <c r="AH41" s="40">
        <v>326</v>
      </c>
      <c r="AI41" s="40">
        <v>1227</v>
      </c>
      <c r="AJ41" s="182">
        <v>0.265688671556642</v>
      </c>
      <c r="AK41" s="182"/>
      <c r="AL41" s="40">
        <v>215</v>
      </c>
      <c r="AM41" s="40">
        <v>757</v>
      </c>
      <c r="AN41" s="182">
        <v>0.28401585204755597</v>
      </c>
      <c r="AO41" s="182"/>
      <c r="AP41" s="40">
        <v>221</v>
      </c>
      <c r="AQ41" s="40">
        <v>682</v>
      </c>
      <c r="AR41" s="183">
        <v>0.32404692082111403</v>
      </c>
      <c r="AS41" s="40">
        <v>241</v>
      </c>
      <c r="AT41" s="40">
        <v>732</v>
      </c>
      <c r="AU41" s="183">
        <v>0.32923497267759599</v>
      </c>
      <c r="AV41" s="40">
        <v>292</v>
      </c>
      <c r="AW41" s="40">
        <v>857</v>
      </c>
      <c r="AX41" s="183">
        <v>0.34072345390898501</v>
      </c>
      <c r="AZ41" s="156"/>
      <c r="BC41" s="156"/>
    </row>
    <row r="42" spans="1:55" s="157" customFormat="1">
      <c r="AB42" s="181"/>
      <c r="AC42" s="371" t="s">
        <v>50</v>
      </c>
      <c r="AD42" s="40">
        <v>3085</v>
      </c>
      <c r="AE42" s="40">
        <v>14640</v>
      </c>
      <c r="AF42" s="182">
        <v>0.21072404371584699</v>
      </c>
      <c r="AG42" s="182"/>
      <c r="AH42" s="40">
        <v>4081</v>
      </c>
      <c r="AI42" s="40">
        <v>18368</v>
      </c>
      <c r="AJ42" s="182">
        <v>0.22217987804878001</v>
      </c>
      <c r="AK42" s="182"/>
      <c r="AL42" s="40">
        <v>2477</v>
      </c>
      <c r="AM42" s="40">
        <v>10498</v>
      </c>
      <c r="AN42" s="182">
        <v>0.23594970470565799</v>
      </c>
      <c r="AO42" s="182"/>
      <c r="AP42" s="40">
        <v>1697</v>
      </c>
      <c r="AQ42" s="40">
        <v>6968</v>
      </c>
      <c r="AR42" s="183">
        <v>0.243541905855339</v>
      </c>
      <c r="AS42" s="40">
        <v>1607</v>
      </c>
      <c r="AT42" s="40">
        <v>6678</v>
      </c>
      <c r="AU42" s="183">
        <v>0.24064091045223099</v>
      </c>
      <c r="AV42" s="40">
        <v>1155</v>
      </c>
      <c r="AW42" s="40">
        <v>4229</v>
      </c>
      <c r="AX42" s="183">
        <v>0.27311421139749298</v>
      </c>
      <c r="AZ42" s="156"/>
      <c r="BC42" s="156"/>
    </row>
    <row r="43" spans="1:55" s="157" customFormat="1">
      <c r="AB43" s="181"/>
      <c r="AC43" s="371" t="s">
        <v>51</v>
      </c>
      <c r="AD43" s="40">
        <v>3250</v>
      </c>
      <c r="AE43" s="40">
        <v>15683</v>
      </c>
      <c r="AF43" s="182">
        <v>0.207230759421029</v>
      </c>
      <c r="AG43" s="182"/>
      <c r="AH43" s="40">
        <v>4630</v>
      </c>
      <c r="AI43" s="40">
        <v>21709</v>
      </c>
      <c r="AJ43" s="182">
        <v>0.213275599981574</v>
      </c>
      <c r="AK43" s="182"/>
      <c r="AL43" s="40">
        <v>3251</v>
      </c>
      <c r="AM43" s="40">
        <v>13415</v>
      </c>
      <c r="AN43" s="182">
        <v>0.242340663436452</v>
      </c>
      <c r="AO43" s="182"/>
      <c r="AP43" s="40">
        <v>2531</v>
      </c>
      <c r="AQ43" s="40">
        <v>10337</v>
      </c>
      <c r="AR43" s="183">
        <v>0.244848602108929</v>
      </c>
      <c r="AS43" s="40">
        <v>2541</v>
      </c>
      <c r="AT43" s="40">
        <v>9272</v>
      </c>
      <c r="AU43" s="183">
        <v>0.27405090595340797</v>
      </c>
      <c r="AV43" s="40">
        <v>1706</v>
      </c>
      <c r="AW43" s="40">
        <v>6532</v>
      </c>
      <c r="AX43" s="183">
        <v>0.26117575015309202</v>
      </c>
      <c r="AZ43" s="156"/>
      <c r="BC43" s="156"/>
    </row>
    <row r="44" spans="1:55" s="157" customFormat="1">
      <c r="AB44" s="181"/>
      <c r="AC44" s="371" t="s">
        <v>135</v>
      </c>
      <c r="AD44" s="40">
        <v>7970</v>
      </c>
      <c r="AE44" s="40">
        <v>51048</v>
      </c>
      <c r="AF44" s="182">
        <v>0.15612756621219201</v>
      </c>
      <c r="AG44" s="182"/>
      <c r="AH44" s="40">
        <v>10757</v>
      </c>
      <c r="AI44" s="40">
        <v>63909</v>
      </c>
      <c r="AJ44" s="182">
        <v>0.16831745137617499</v>
      </c>
      <c r="AK44" s="182"/>
      <c r="AL44" s="40">
        <v>7148</v>
      </c>
      <c r="AM44" s="40">
        <v>38327</v>
      </c>
      <c r="AN44" s="182">
        <v>0.18650037832337499</v>
      </c>
      <c r="AO44" s="182"/>
      <c r="AP44" s="40">
        <v>5231</v>
      </c>
      <c r="AQ44" s="40">
        <v>27865</v>
      </c>
      <c r="AR44" s="183">
        <v>0.18772653866858099</v>
      </c>
      <c r="AS44" s="40">
        <v>5102</v>
      </c>
      <c r="AT44" s="40">
        <v>25823</v>
      </c>
      <c r="AU44" s="183">
        <v>0.197575804515355</v>
      </c>
      <c r="AV44" s="40">
        <v>3824</v>
      </c>
      <c r="AW44" s="40">
        <v>19757</v>
      </c>
      <c r="AX44" s="183">
        <v>0.193551652578833</v>
      </c>
      <c r="AZ44" s="156"/>
      <c r="BC44" s="156"/>
    </row>
    <row r="45" spans="1:55" s="157" customFormat="1">
      <c r="AB45" s="181"/>
      <c r="AC45" s="371"/>
      <c r="AD45" s="40"/>
      <c r="AE45" s="40"/>
      <c r="AF45" s="182"/>
      <c r="AG45" s="182"/>
      <c r="AH45" s="40"/>
      <c r="AI45" s="40"/>
      <c r="AJ45" s="182"/>
      <c r="AK45" s="182"/>
      <c r="AL45" s="40"/>
      <c r="AM45" s="40"/>
      <c r="AN45" s="182"/>
      <c r="AO45" s="182"/>
      <c r="AP45" s="40"/>
      <c r="AQ45" s="40"/>
      <c r="AR45" s="183"/>
      <c r="AS45" s="40"/>
      <c r="AT45" s="40"/>
      <c r="AU45" s="183"/>
      <c r="AV45" s="40"/>
      <c r="AW45" s="40"/>
      <c r="AX45" s="183"/>
      <c r="AZ45" s="156"/>
      <c r="BC45" s="156"/>
    </row>
    <row r="46" spans="1:55" s="157" customFormat="1">
      <c r="AB46" s="181" t="s">
        <v>52</v>
      </c>
      <c r="AC46" s="371" t="s">
        <v>46</v>
      </c>
      <c r="AD46" s="40">
        <v>37</v>
      </c>
      <c r="AE46" s="40">
        <v>888</v>
      </c>
      <c r="AF46" s="182">
        <v>4.1666666666666699E-2</v>
      </c>
      <c r="AG46" s="182"/>
      <c r="AH46" s="40">
        <v>26</v>
      </c>
      <c r="AI46" s="40">
        <v>834</v>
      </c>
      <c r="AJ46" s="182">
        <v>3.1175059952038401E-2</v>
      </c>
      <c r="AK46" s="182"/>
      <c r="AL46" s="40">
        <v>27</v>
      </c>
      <c r="AM46" s="40">
        <v>516</v>
      </c>
      <c r="AN46" s="182">
        <v>5.2325581395348798E-2</v>
      </c>
      <c r="AO46" s="182"/>
      <c r="AP46" s="40">
        <v>17</v>
      </c>
      <c r="AQ46" s="40">
        <v>355</v>
      </c>
      <c r="AR46" s="183">
        <v>4.7887323943661998E-2</v>
      </c>
      <c r="AS46" s="40">
        <v>6</v>
      </c>
      <c r="AT46" s="40">
        <v>330</v>
      </c>
      <c r="AU46" s="183">
        <v>1.8181818181818198E-2</v>
      </c>
      <c r="AV46" s="40">
        <v>5</v>
      </c>
      <c r="AW46" s="40">
        <v>268</v>
      </c>
      <c r="AX46" s="183">
        <v>1.8656716417910401E-2</v>
      </c>
      <c r="AZ46" s="156"/>
      <c r="BC46" s="156"/>
    </row>
    <row r="47" spans="1:55" s="157" customFormat="1">
      <c r="AB47" s="181"/>
      <c r="AC47" s="371" t="s">
        <v>47</v>
      </c>
      <c r="AD47" s="40">
        <v>59</v>
      </c>
      <c r="AE47" s="40">
        <v>518</v>
      </c>
      <c r="AF47" s="182">
        <v>0.11389961389961401</v>
      </c>
      <c r="AG47" s="182"/>
      <c r="AH47" s="40">
        <v>39</v>
      </c>
      <c r="AI47" s="40">
        <v>400</v>
      </c>
      <c r="AJ47" s="182">
        <v>9.7500000000000003E-2</v>
      </c>
      <c r="AK47" s="182"/>
      <c r="AL47" s="40">
        <v>6</v>
      </c>
      <c r="AM47" s="40">
        <v>161</v>
      </c>
      <c r="AN47" s="182">
        <v>3.7267080745341602E-2</v>
      </c>
      <c r="AO47" s="182"/>
      <c r="AP47" s="40">
        <v>5</v>
      </c>
      <c r="AQ47" s="40">
        <v>28</v>
      </c>
      <c r="AR47" s="183">
        <v>0.17857142857142899</v>
      </c>
      <c r="AS47" s="40">
        <v>8</v>
      </c>
      <c r="AT47" s="40">
        <v>50</v>
      </c>
      <c r="AU47" s="183">
        <v>0.16</v>
      </c>
      <c r="AV47" s="40">
        <v>0</v>
      </c>
      <c r="AW47" s="40">
        <v>10</v>
      </c>
      <c r="AX47" s="183">
        <v>0</v>
      </c>
      <c r="AZ47" s="156"/>
      <c r="BC47" s="156"/>
    </row>
    <row r="48" spans="1:55" s="157" customFormat="1">
      <c r="AB48" s="181"/>
      <c r="AC48" s="371" t="s">
        <v>48</v>
      </c>
      <c r="AD48" s="40">
        <v>908</v>
      </c>
      <c r="AE48" s="40">
        <v>14921</v>
      </c>
      <c r="AF48" s="182">
        <v>6.0853830172240497E-2</v>
      </c>
      <c r="AG48" s="182"/>
      <c r="AH48" s="40">
        <v>924</v>
      </c>
      <c r="AI48" s="40">
        <v>14367</v>
      </c>
      <c r="AJ48" s="182">
        <v>6.4314053038212596E-2</v>
      </c>
      <c r="AK48" s="182"/>
      <c r="AL48" s="40">
        <v>591</v>
      </c>
      <c r="AM48" s="40">
        <v>9362</v>
      </c>
      <c r="AN48" s="182">
        <v>6.3127536851100202E-2</v>
      </c>
      <c r="AO48" s="182"/>
      <c r="AP48" s="40">
        <v>372</v>
      </c>
      <c r="AQ48" s="40">
        <v>5739</v>
      </c>
      <c r="AR48" s="183">
        <v>6.4819654992158901E-2</v>
      </c>
      <c r="AS48" s="40">
        <v>293</v>
      </c>
      <c r="AT48" s="40">
        <v>5325</v>
      </c>
      <c r="AU48" s="183">
        <v>5.5023474178403801E-2</v>
      </c>
      <c r="AV48" s="40">
        <v>237</v>
      </c>
      <c r="AW48" s="40">
        <v>3897</v>
      </c>
      <c r="AX48" s="183">
        <v>6.0816012317167101E-2</v>
      </c>
      <c r="AZ48" s="156"/>
      <c r="BC48" s="156"/>
    </row>
    <row r="49" spans="28:55" s="157" customFormat="1">
      <c r="AB49" s="181"/>
      <c r="AC49" s="371" t="s">
        <v>49</v>
      </c>
      <c r="AD49" s="40">
        <v>109</v>
      </c>
      <c r="AE49" s="40">
        <v>721</v>
      </c>
      <c r="AF49" s="182">
        <v>0.151178918169209</v>
      </c>
      <c r="AG49" s="182"/>
      <c r="AH49" s="40">
        <v>114</v>
      </c>
      <c r="AI49" s="40">
        <v>778</v>
      </c>
      <c r="AJ49" s="182">
        <v>0.14652956298200501</v>
      </c>
      <c r="AK49" s="182"/>
      <c r="AL49" s="40">
        <v>102</v>
      </c>
      <c r="AM49" s="40">
        <v>558</v>
      </c>
      <c r="AN49" s="182">
        <v>0.18279569892473099</v>
      </c>
      <c r="AO49" s="182"/>
      <c r="AP49" s="40">
        <v>107</v>
      </c>
      <c r="AQ49" s="40">
        <v>458</v>
      </c>
      <c r="AR49" s="183">
        <v>0.23362445414847199</v>
      </c>
      <c r="AS49" s="40">
        <v>176</v>
      </c>
      <c r="AT49" s="40">
        <v>480</v>
      </c>
      <c r="AU49" s="183">
        <v>0.36666666666666697</v>
      </c>
      <c r="AV49" s="40">
        <v>131</v>
      </c>
      <c r="AW49" s="40">
        <v>384</v>
      </c>
      <c r="AX49" s="183">
        <v>0.34114583333333298</v>
      </c>
      <c r="AZ49" s="156"/>
      <c r="BC49" s="156"/>
    </row>
    <row r="50" spans="28:55" s="157" customFormat="1">
      <c r="AB50" s="181"/>
      <c r="AC50" s="371" t="s">
        <v>50</v>
      </c>
      <c r="AD50" s="40">
        <v>2515</v>
      </c>
      <c r="AE50" s="40">
        <v>12571</v>
      </c>
      <c r="AF50" s="182">
        <v>0.200063638533132</v>
      </c>
      <c r="AG50" s="182"/>
      <c r="AH50" s="40">
        <v>2041</v>
      </c>
      <c r="AI50" s="40">
        <v>12164</v>
      </c>
      <c r="AJ50" s="182">
        <v>0.16779020059191099</v>
      </c>
      <c r="AK50" s="182"/>
      <c r="AL50" s="40">
        <v>1163</v>
      </c>
      <c r="AM50" s="40">
        <v>7076</v>
      </c>
      <c r="AN50" s="182">
        <v>0.164358394573205</v>
      </c>
      <c r="AO50" s="182"/>
      <c r="AP50" s="40">
        <v>760</v>
      </c>
      <c r="AQ50" s="40">
        <v>4331</v>
      </c>
      <c r="AR50" s="183">
        <v>0.175479104132995</v>
      </c>
      <c r="AS50" s="40">
        <v>661</v>
      </c>
      <c r="AT50" s="40">
        <v>3839</v>
      </c>
      <c r="AU50" s="183">
        <v>0.17218025527481101</v>
      </c>
      <c r="AV50" s="40">
        <v>326</v>
      </c>
      <c r="AW50" s="40">
        <v>1835</v>
      </c>
      <c r="AX50" s="183">
        <v>0.17765667574931901</v>
      </c>
      <c r="AZ50" s="156"/>
      <c r="BC50" s="156"/>
    </row>
    <row r="51" spans="28:55" s="157" customFormat="1">
      <c r="AB51" s="181"/>
      <c r="AC51" s="371" t="s">
        <v>51</v>
      </c>
      <c r="AD51" s="40">
        <v>2293</v>
      </c>
      <c r="AE51" s="40">
        <v>12137</v>
      </c>
      <c r="AF51" s="182">
        <v>0.18892642333360801</v>
      </c>
      <c r="AG51" s="182"/>
      <c r="AH51" s="40">
        <v>2316</v>
      </c>
      <c r="AI51" s="40">
        <v>14592</v>
      </c>
      <c r="AJ51" s="182">
        <v>0.15871710526315799</v>
      </c>
      <c r="AK51" s="182"/>
      <c r="AL51" s="40">
        <v>1354</v>
      </c>
      <c r="AM51" s="40">
        <v>8733</v>
      </c>
      <c r="AN51" s="182">
        <v>0.15504408565212399</v>
      </c>
      <c r="AO51" s="182"/>
      <c r="AP51" s="40">
        <v>1061</v>
      </c>
      <c r="AQ51" s="40">
        <v>6119</v>
      </c>
      <c r="AR51" s="183">
        <v>0.17339434548128799</v>
      </c>
      <c r="AS51" s="40">
        <v>1189</v>
      </c>
      <c r="AT51" s="40">
        <v>5283</v>
      </c>
      <c r="AU51" s="183">
        <v>0.22506151807684999</v>
      </c>
      <c r="AV51" s="40">
        <v>576</v>
      </c>
      <c r="AW51" s="40">
        <v>3402</v>
      </c>
      <c r="AX51" s="183">
        <v>0.169312169312169</v>
      </c>
      <c r="AZ51" s="156"/>
      <c r="BC51" s="156"/>
    </row>
    <row r="52" spans="28:55" s="157" customFormat="1">
      <c r="AB52" s="181"/>
      <c r="AC52" s="371" t="s">
        <v>135</v>
      </c>
      <c r="AD52" s="40">
        <v>5921</v>
      </c>
      <c r="AE52" s="40">
        <v>41756</v>
      </c>
      <c r="AF52" s="182">
        <v>0.14179998084107701</v>
      </c>
      <c r="AG52" s="182"/>
      <c r="AH52" s="40">
        <v>5460</v>
      </c>
      <c r="AI52" s="40">
        <v>43135</v>
      </c>
      <c r="AJ52" s="182">
        <v>0.12657934392025</v>
      </c>
      <c r="AK52" s="182"/>
      <c r="AL52" s="40">
        <v>3243</v>
      </c>
      <c r="AM52" s="40">
        <v>26406</v>
      </c>
      <c r="AN52" s="182">
        <v>0.122812997046126</v>
      </c>
      <c r="AO52" s="182"/>
      <c r="AP52" s="40">
        <v>2322</v>
      </c>
      <c r="AQ52" s="40">
        <v>17029</v>
      </c>
      <c r="AR52" s="183">
        <v>0.136355628633508</v>
      </c>
      <c r="AS52" s="40">
        <v>2333</v>
      </c>
      <c r="AT52" s="40">
        <v>15307</v>
      </c>
      <c r="AU52" s="183">
        <v>0.15241392826811301</v>
      </c>
      <c r="AV52" s="40">
        <v>1275</v>
      </c>
      <c r="AW52" s="40">
        <v>9796</v>
      </c>
      <c r="AX52" s="183">
        <v>0.13015516537362201</v>
      </c>
      <c r="AZ52" s="156"/>
      <c r="BC52" s="156"/>
    </row>
    <row r="53" spans="28:55" s="157" customFormat="1">
      <c r="AB53" s="181"/>
      <c r="AC53" s="371"/>
      <c r="AD53" s="40"/>
      <c r="AE53" s="40"/>
      <c r="AF53" s="182"/>
      <c r="AG53" s="182"/>
      <c r="AH53" s="40"/>
      <c r="AI53" s="40"/>
      <c r="AJ53" s="182"/>
      <c r="AK53" s="182"/>
      <c r="AL53" s="40"/>
      <c r="AM53" s="40"/>
      <c r="AN53" s="182"/>
      <c r="AO53" s="182"/>
      <c r="AP53" s="40"/>
      <c r="AQ53" s="40"/>
      <c r="AR53" s="183"/>
      <c r="AS53" s="40"/>
      <c r="AT53" s="40"/>
      <c r="AU53" s="183"/>
      <c r="AV53" s="40"/>
      <c r="AW53" s="40"/>
      <c r="AX53" s="183"/>
      <c r="AZ53" s="156"/>
      <c r="BC53" s="156"/>
    </row>
    <row r="54" spans="28:55" s="157" customFormat="1">
      <c r="AB54" s="181" t="s">
        <v>36</v>
      </c>
      <c r="AC54" s="371" t="s">
        <v>46</v>
      </c>
      <c r="AD54" s="40">
        <v>30</v>
      </c>
      <c r="AE54" s="40">
        <v>469</v>
      </c>
      <c r="AF54" s="182">
        <v>6.3965884861407293E-2</v>
      </c>
      <c r="AG54" s="182"/>
      <c r="AH54" s="40">
        <v>20</v>
      </c>
      <c r="AI54" s="40">
        <v>391</v>
      </c>
      <c r="AJ54" s="182">
        <v>5.1150895140665002E-2</v>
      </c>
      <c r="AK54" s="182"/>
      <c r="AL54" s="40">
        <v>10</v>
      </c>
      <c r="AM54" s="40">
        <v>287</v>
      </c>
      <c r="AN54" s="182">
        <v>3.4843205574912897E-2</v>
      </c>
      <c r="AO54" s="182"/>
      <c r="AP54" s="40">
        <v>12</v>
      </c>
      <c r="AQ54" s="40">
        <v>226</v>
      </c>
      <c r="AR54" s="183">
        <v>5.3097345132743397E-2</v>
      </c>
      <c r="AS54" s="40">
        <v>23</v>
      </c>
      <c r="AT54" s="40">
        <v>253</v>
      </c>
      <c r="AU54" s="183">
        <v>9.0909090909090898E-2</v>
      </c>
      <c r="AV54" s="40">
        <v>8</v>
      </c>
      <c r="AW54" s="40">
        <v>173</v>
      </c>
      <c r="AX54" s="183">
        <v>4.6242774566474E-2</v>
      </c>
      <c r="AZ54" s="156"/>
      <c r="BC54" s="156"/>
    </row>
    <row r="55" spans="28:55" s="157" customFormat="1">
      <c r="AB55" s="181"/>
      <c r="AC55" s="371" t="s">
        <v>47</v>
      </c>
      <c r="AD55" s="40">
        <v>51</v>
      </c>
      <c r="AE55" s="40">
        <v>655</v>
      </c>
      <c r="AF55" s="182">
        <v>7.7862595419847302E-2</v>
      </c>
      <c r="AG55" s="182"/>
      <c r="AH55" s="40">
        <v>11</v>
      </c>
      <c r="AI55" s="40">
        <v>533</v>
      </c>
      <c r="AJ55" s="182">
        <v>2.0637898686679201E-2</v>
      </c>
      <c r="AK55" s="182"/>
      <c r="AL55" s="40">
        <v>10</v>
      </c>
      <c r="AM55" s="40">
        <v>314</v>
      </c>
      <c r="AN55" s="182">
        <v>3.1847133757961797E-2</v>
      </c>
      <c r="AO55" s="182"/>
      <c r="AP55" s="40">
        <v>9</v>
      </c>
      <c r="AQ55" s="40">
        <v>205</v>
      </c>
      <c r="AR55" s="183">
        <v>4.39024390243902E-2</v>
      </c>
      <c r="AS55" s="40">
        <v>5</v>
      </c>
      <c r="AT55" s="40">
        <v>92</v>
      </c>
      <c r="AU55" s="183">
        <v>5.4347826086956499E-2</v>
      </c>
      <c r="AV55" s="40">
        <v>5</v>
      </c>
      <c r="AW55" s="40">
        <v>46</v>
      </c>
      <c r="AX55" s="183">
        <v>0.108695652173913</v>
      </c>
      <c r="AZ55" s="156"/>
      <c r="BC55" s="156"/>
    </row>
    <row r="56" spans="28:55" s="157" customFormat="1">
      <c r="AB56" s="181"/>
      <c r="AC56" s="371" t="s">
        <v>48</v>
      </c>
      <c r="AD56" s="40">
        <v>1026</v>
      </c>
      <c r="AE56" s="40">
        <v>15199</v>
      </c>
      <c r="AF56" s="182">
        <v>6.7504441081650102E-2</v>
      </c>
      <c r="AG56" s="182"/>
      <c r="AH56" s="40">
        <v>837</v>
      </c>
      <c r="AI56" s="40">
        <v>12064</v>
      </c>
      <c r="AJ56" s="182">
        <v>6.9379973474801099E-2</v>
      </c>
      <c r="AK56" s="182"/>
      <c r="AL56" s="40">
        <v>601</v>
      </c>
      <c r="AM56" s="40">
        <v>7973</v>
      </c>
      <c r="AN56" s="182">
        <v>7.5379405493540705E-2</v>
      </c>
      <c r="AO56" s="182"/>
      <c r="AP56" s="40">
        <v>505</v>
      </c>
      <c r="AQ56" s="40">
        <v>6590</v>
      </c>
      <c r="AR56" s="183">
        <v>7.6631259484066794E-2</v>
      </c>
      <c r="AS56" s="40">
        <v>440</v>
      </c>
      <c r="AT56" s="40">
        <v>5657</v>
      </c>
      <c r="AU56" s="183">
        <v>7.7779741912674602E-2</v>
      </c>
      <c r="AV56" s="40">
        <v>241</v>
      </c>
      <c r="AW56" s="40">
        <v>4327</v>
      </c>
      <c r="AX56" s="183">
        <v>5.5696787612664701E-2</v>
      </c>
      <c r="AZ56" s="156"/>
      <c r="BC56" s="156"/>
    </row>
    <row r="57" spans="28:55" s="157" customFormat="1">
      <c r="AB57" s="181"/>
      <c r="AC57" s="371" t="s">
        <v>49</v>
      </c>
      <c r="AD57" s="40">
        <v>126</v>
      </c>
      <c r="AE57" s="40">
        <v>719</v>
      </c>
      <c r="AF57" s="182">
        <v>0.17524339360222499</v>
      </c>
      <c r="AG57" s="182"/>
      <c r="AH57" s="40">
        <v>142</v>
      </c>
      <c r="AI57" s="40">
        <v>713</v>
      </c>
      <c r="AJ57" s="182">
        <v>0.199158485273492</v>
      </c>
      <c r="AK57" s="182"/>
      <c r="AL57" s="40">
        <v>100</v>
      </c>
      <c r="AM57" s="40">
        <v>424</v>
      </c>
      <c r="AN57" s="182">
        <v>0.235849056603774</v>
      </c>
      <c r="AO57" s="182"/>
      <c r="AP57" s="40">
        <v>123</v>
      </c>
      <c r="AQ57" s="40">
        <v>382</v>
      </c>
      <c r="AR57" s="183">
        <v>0.321989528795811</v>
      </c>
      <c r="AS57" s="40">
        <v>175</v>
      </c>
      <c r="AT57" s="40">
        <v>487</v>
      </c>
      <c r="AU57" s="183">
        <v>0.35934291581108802</v>
      </c>
      <c r="AV57" s="40">
        <v>101</v>
      </c>
      <c r="AW57" s="40">
        <v>339</v>
      </c>
      <c r="AX57" s="183">
        <v>0.29793510324483802</v>
      </c>
      <c r="AZ57" s="156"/>
      <c r="BC57" s="156"/>
    </row>
    <row r="58" spans="28:55" s="157" customFormat="1">
      <c r="AB58" s="181"/>
      <c r="AC58" s="371" t="s">
        <v>50</v>
      </c>
      <c r="AD58" s="40">
        <v>2891</v>
      </c>
      <c r="AE58" s="40">
        <v>12578</v>
      </c>
      <c r="AF58" s="182">
        <v>0.22976625854666899</v>
      </c>
      <c r="AG58" s="182"/>
      <c r="AH58" s="40">
        <v>2049</v>
      </c>
      <c r="AI58" s="40">
        <v>9844</v>
      </c>
      <c r="AJ58" s="182">
        <v>0.20814709467696099</v>
      </c>
      <c r="AK58" s="182"/>
      <c r="AL58" s="40">
        <v>1434</v>
      </c>
      <c r="AM58" s="40">
        <v>6282</v>
      </c>
      <c r="AN58" s="182">
        <v>0.228271251193887</v>
      </c>
      <c r="AO58" s="182"/>
      <c r="AP58" s="40">
        <v>1100</v>
      </c>
      <c r="AQ58" s="40">
        <v>5244</v>
      </c>
      <c r="AR58" s="183">
        <v>0.20976353928298999</v>
      </c>
      <c r="AS58" s="40">
        <v>903</v>
      </c>
      <c r="AT58" s="40">
        <v>4309</v>
      </c>
      <c r="AU58" s="183">
        <v>0.20956138315154299</v>
      </c>
      <c r="AV58" s="40">
        <v>443</v>
      </c>
      <c r="AW58" s="40">
        <v>2101</v>
      </c>
      <c r="AX58" s="183">
        <v>0.210851975249881</v>
      </c>
      <c r="AZ58" s="156"/>
      <c r="BC58" s="156"/>
    </row>
    <row r="59" spans="28:55" s="157" customFormat="1">
      <c r="AB59" s="181"/>
      <c r="AC59" s="371" t="s">
        <v>51</v>
      </c>
      <c r="AD59" s="40">
        <v>2547</v>
      </c>
      <c r="AE59" s="40">
        <v>13964</v>
      </c>
      <c r="AF59" s="182">
        <v>0.18239759381266099</v>
      </c>
      <c r="AG59" s="182"/>
      <c r="AH59" s="40">
        <v>2014</v>
      </c>
      <c r="AI59" s="40">
        <v>12857</v>
      </c>
      <c r="AJ59" s="182">
        <v>0.15664618495761101</v>
      </c>
      <c r="AK59" s="182"/>
      <c r="AL59" s="40">
        <v>1380</v>
      </c>
      <c r="AM59" s="40">
        <v>8541</v>
      </c>
      <c r="AN59" s="182">
        <v>0.16157358623112</v>
      </c>
      <c r="AO59" s="182"/>
      <c r="AP59" s="40">
        <v>1372</v>
      </c>
      <c r="AQ59" s="40">
        <v>8235</v>
      </c>
      <c r="AR59" s="183">
        <v>0.16660595021250801</v>
      </c>
      <c r="AS59" s="40">
        <v>1539</v>
      </c>
      <c r="AT59" s="40">
        <v>7015</v>
      </c>
      <c r="AU59" s="183">
        <v>0.21938702779757699</v>
      </c>
      <c r="AV59" s="40">
        <v>871</v>
      </c>
      <c r="AW59" s="40">
        <v>4531</v>
      </c>
      <c r="AX59" s="183">
        <v>0.19223129551975299</v>
      </c>
      <c r="AZ59" s="156"/>
      <c r="BC59" s="156"/>
    </row>
    <row r="60" spans="28:55" s="157" customFormat="1">
      <c r="AB60" s="181"/>
      <c r="AC60" s="371" t="s">
        <v>135</v>
      </c>
      <c r="AD60" s="40">
        <v>6671</v>
      </c>
      <c r="AE60" s="40">
        <v>43584</v>
      </c>
      <c r="AF60" s="182">
        <v>0.15306075624082199</v>
      </c>
      <c r="AG60" s="182"/>
      <c r="AH60" s="40">
        <v>5073</v>
      </c>
      <c r="AI60" s="40">
        <v>36402</v>
      </c>
      <c r="AJ60" s="182">
        <v>0.13936047469919199</v>
      </c>
      <c r="AK60" s="182"/>
      <c r="AL60" s="40">
        <v>3535</v>
      </c>
      <c r="AM60" s="40">
        <v>23821</v>
      </c>
      <c r="AN60" s="182">
        <v>0.148398471936527</v>
      </c>
      <c r="AO60" s="182"/>
      <c r="AP60" s="40">
        <v>3121</v>
      </c>
      <c r="AQ60" s="40">
        <v>20882</v>
      </c>
      <c r="AR60" s="183">
        <v>0.149458864093478</v>
      </c>
      <c r="AS60" s="40">
        <v>3085</v>
      </c>
      <c r="AT60" s="40">
        <v>17813</v>
      </c>
      <c r="AU60" s="183">
        <v>0.17318812103519901</v>
      </c>
      <c r="AV60" s="40">
        <v>1669</v>
      </c>
      <c r="AW60" s="40">
        <v>11517</v>
      </c>
      <c r="AX60" s="183">
        <v>0.14491621081879</v>
      </c>
      <c r="AZ60" s="156"/>
      <c r="BC60" s="156"/>
    </row>
    <row r="61" spans="28:55" s="157" customFormat="1">
      <c r="AB61" s="181"/>
      <c r="AC61" s="371"/>
      <c r="AD61" s="40"/>
      <c r="AE61" s="40"/>
      <c r="AF61" s="182"/>
      <c r="AG61" s="182"/>
      <c r="AH61" s="40"/>
      <c r="AI61" s="40"/>
      <c r="AJ61" s="182"/>
      <c r="AK61" s="182"/>
      <c r="AL61" s="40"/>
      <c r="AM61" s="40"/>
      <c r="AN61" s="182"/>
      <c r="AO61" s="182"/>
      <c r="AP61" s="40"/>
      <c r="AQ61" s="40"/>
      <c r="AR61" s="183"/>
      <c r="AS61" s="40"/>
      <c r="AT61" s="40"/>
      <c r="AU61" s="183"/>
      <c r="AV61" s="40"/>
      <c r="AW61" s="40"/>
      <c r="AX61" s="183"/>
      <c r="AZ61" s="156"/>
      <c r="BC61" s="156"/>
    </row>
    <row r="62" spans="28:55" s="157" customFormat="1">
      <c r="AB62" s="181" t="s">
        <v>37</v>
      </c>
      <c r="AC62" s="371" t="s">
        <v>46</v>
      </c>
      <c r="AD62" s="40">
        <v>96</v>
      </c>
      <c r="AE62" s="40">
        <v>832</v>
      </c>
      <c r="AF62" s="182">
        <v>0.115384615384615</v>
      </c>
      <c r="AG62" s="182"/>
      <c r="AH62" s="40">
        <v>65</v>
      </c>
      <c r="AI62" s="40">
        <v>605</v>
      </c>
      <c r="AJ62" s="182">
        <v>0.107438016528926</v>
      </c>
      <c r="AK62" s="182"/>
      <c r="AL62" s="40">
        <v>53</v>
      </c>
      <c r="AM62" s="40">
        <v>567</v>
      </c>
      <c r="AN62" s="182">
        <v>9.3474426807760094E-2</v>
      </c>
      <c r="AO62" s="182"/>
      <c r="AP62" s="40">
        <v>21</v>
      </c>
      <c r="AQ62" s="40">
        <v>402</v>
      </c>
      <c r="AR62" s="183">
        <v>5.22388059701493E-2</v>
      </c>
      <c r="AS62" s="40">
        <v>23</v>
      </c>
      <c r="AT62" s="40">
        <v>467</v>
      </c>
      <c r="AU62" s="183">
        <v>4.92505353319058E-2</v>
      </c>
      <c r="AV62" s="40">
        <v>13</v>
      </c>
      <c r="AW62" s="40">
        <v>282</v>
      </c>
      <c r="AX62" s="183">
        <v>4.6099290780141799E-2</v>
      </c>
      <c r="AZ62" s="156"/>
      <c r="BC62" s="156"/>
    </row>
    <row r="63" spans="28:55" s="157" customFormat="1">
      <c r="AB63" s="181"/>
      <c r="AC63" s="371" t="s">
        <v>47</v>
      </c>
      <c r="AD63" s="40">
        <v>32</v>
      </c>
      <c r="AE63" s="40">
        <v>489</v>
      </c>
      <c r="AF63" s="182">
        <v>6.5439672801635998E-2</v>
      </c>
      <c r="AG63" s="182"/>
      <c r="AH63" s="40">
        <v>9</v>
      </c>
      <c r="AI63" s="40">
        <v>391</v>
      </c>
      <c r="AJ63" s="182">
        <v>2.3017902813299199E-2</v>
      </c>
      <c r="AK63" s="182"/>
      <c r="AL63" s="40">
        <v>5</v>
      </c>
      <c r="AM63" s="40">
        <v>196</v>
      </c>
      <c r="AN63" s="182">
        <v>2.5510204081632699E-2</v>
      </c>
      <c r="AO63" s="182"/>
      <c r="AP63" s="40">
        <v>0</v>
      </c>
      <c r="AQ63" s="40">
        <v>64</v>
      </c>
      <c r="AR63" s="183">
        <v>0</v>
      </c>
      <c r="AS63" s="40">
        <v>8</v>
      </c>
      <c r="AT63" s="40">
        <v>76</v>
      </c>
      <c r="AU63" s="183">
        <v>0.105263157894737</v>
      </c>
      <c r="AV63" s="40">
        <v>3</v>
      </c>
      <c r="AW63" s="40">
        <v>30</v>
      </c>
      <c r="AX63" s="183">
        <v>0.1</v>
      </c>
      <c r="AZ63" s="156"/>
      <c r="BC63" s="156"/>
    </row>
    <row r="64" spans="28:55" s="157" customFormat="1">
      <c r="AB64" s="181"/>
      <c r="AC64" s="371" t="s">
        <v>48</v>
      </c>
      <c r="AD64" s="40">
        <v>382</v>
      </c>
      <c r="AE64" s="40">
        <v>7927</v>
      </c>
      <c r="AF64" s="182">
        <v>4.8189731298095097E-2</v>
      </c>
      <c r="AG64" s="182"/>
      <c r="AH64" s="40">
        <v>307</v>
      </c>
      <c r="AI64" s="40">
        <v>6804</v>
      </c>
      <c r="AJ64" s="182">
        <v>4.5120517342739599E-2</v>
      </c>
      <c r="AK64" s="182"/>
      <c r="AL64" s="40">
        <v>307</v>
      </c>
      <c r="AM64" s="40">
        <v>6021</v>
      </c>
      <c r="AN64" s="182">
        <v>5.0988207938880599E-2</v>
      </c>
      <c r="AO64" s="182"/>
      <c r="AP64" s="40">
        <v>237</v>
      </c>
      <c r="AQ64" s="40">
        <v>4770</v>
      </c>
      <c r="AR64" s="183">
        <v>4.9685534591194999E-2</v>
      </c>
      <c r="AS64" s="40">
        <v>152</v>
      </c>
      <c r="AT64" s="40">
        <v>4357</v>
      </c>
      <c r="AU64" s="183">
        <v>3.4886389717695698E-2</v>
      </c>
      <c r="AV64" s="40">
        <v>102</v>
      </c>
      <c r="AW64" s="40">
        <v>3309</v>
      </c>
      <c r="AX64" s="183">
        <v>3.0825022665457801E-2</v>
      </c>
      <c r="AZ64" s="156"/>
      <c r="BC64" s="156"/>
    </row>
    <row r="65" spans="28:55" s="157" customFormat="1">
      <c r="AB65" s="181"/>
      <c r="AC65" s="371" t="s">
        <v>49</v>
      </c>
      <c r="AD65" s="40">
        <v>51</v>
      </c>
      <c r="AE65" s="40">
        <v>328</v>
      </c>
      <c r="AF65" s="182">
        <v>0.155487804878049</v>
      </c>
      <c r="AG65" s="182"/>
      <c r="AH65" s="40">
        <v>33</v>
      </c>
      <c r="AI65" s="40">
        <v>297</v>
      </c>
      <c r="AJ65" s="182">
        <v>0.11111111111111099</v>
      </c>
      <c r="AK65" s="182"/>
      <c r="AL65" s="40">
        <v>52</v>
      </c>
      <c r="AM65" s="40">
        <v>250</v>
      </c>
      <c r="AN65" s="182">
        <v>0.20799999999999999</v>
      </c>
      <c r="AO65" s="182"/>
      <c r="AP65" s="40">
        <v>37</v>
      </c>
      <c r="AQ65" s="40">
        <v>210</v>
      </c>
      <c r="AR65" s="183">
        <v>0.17619047619047601</v>
      </c>
      <c r="AS65" s="40">
        <v>52</v>
      </c>
      <c r="AT65" s="40">
        <v>222</v>
      </c>
      <c r="AU65" s="183">
        <v>0.23423423423423401</v>
      </c>
      <c r="AV65" s="40">
        <v>32</v>
      </c>
      <c r="AW65" s="40">
        <v>149</v>
      </c>
      <c r="AX65" s="183">
        <v>0.21476510067114099</v>
      </c>
      <c r="AZ65" s="156"/>
      <c r="BC65" s="156"/>
    </row>
    <row r="66" spans="28:55" s="157" customFormat="1">
      <c r="AB66" s="181"/>
      <c r="AC66" s="371" t="s">
        <v>50</v>
      </c>
      <c r="AD66" s="40">
        <v>804</v>
      </c>
      <c r="AE66" s="40">
        <v>5510</v>
      </c>
      <c r="AF66" s="182">
        <v>0.145916515426497</v>
      </c>
      <c r="AG66" s="182"/>
      <c r="AH66" s="40">
        <v>586</v>
      </c>
      <c r="AI66" s="40">
        <v>5009</v>
      </c>
      <c r="AJ66" s="182">
        <v>0.116989419045718</v>
      </c>
      <c r="AK66" s="182"/>
      <c r="AL66" s="40">
        <v>531</v>
      </c>
      <c r="AM66" s="40">
        <v>4184</v>
      </c>
      <c r="AN66" s="182">
        <v>0.12691204588910099</v>
      </c>
      <c r="AO66" s="182"/>
      <c r="AP66" s="40">
        <v>318</v>
      </c>
      <c r="AQ66" s="40">
        <v>2676</v>
      </c>
      <c r="AR66" s="183">
        <v>0.11883408071748899</v>
      </c>
      <c r="AS66" s="40">
        <v>223</v>
      </c>
      <c r="AT66" s="40">
        <v>2274</v>
      </c>
      <c r="AU66" s="183">
        <v>9.8065083553210197E-2</v>
      </c>
      <c r="AV66" s="40">
        <v>107</v>
      </c>
      <c r="AW66" s="40">
        <v>1015</v>
      </c>
      <c r="AX66" s="183">
        <v>0.105418719211823</v>
      </c>
      <c r="AZ66" s="156"/>
      <c r="BC66" s="156"/>
    </row>
    <row r="67" spans="28:55" s="157" customFormat="1">
      <c r="AB67" s="181"/>
      <c r="AC67" s="371" t="s">
        <v>51</v>
      </c>
      <c r="AD67" s="40">
        <v>1076</v>
      </c>
      <c r="AE67" s="40">
        <v>6994</v>
      </c>
      <c r="AF67" s="182">
        <v>0.15384615384615399</v>
      </c>
      <c r="AG67" s="182"/>
      <c r="AH67" s="40">
        <v>902</v>
      </c>
      <c r="AI67" s="40">
        <v>7166</v>
      </c>
      <c r="AJ67" s="182">
        <v>0.12587217415573501</v>
      </c>
      <c r="AK67" s="182"/>
      <c r="AL67" s="40">
        <v>618</v>
      </c>
      <c r="AM67" s="40">
        <v>5268</v>
      </c>
      <c r="AN67" s="182">
        <v>0.117312072892939</v>
      </c>
      <c r="AO67" s="182"/>
      <c r="AP67" s="40">
        <v>476</v>
      </c>
      <c r="AQ67" s="40">
        <v>3492</v>
      </c>
      <c r="AR67" s="183">
        <v>0.13631156930126001</v>
      </c>
      <c r="AS67" s="40">
        <v>458</v>
      </c>
      <c r="AT67" s="40">
        <v>2973</v>
      </c>
      <c r="AU67" s="183">
        <v>0.15405314497140901</v>
      </c>
      <c r="AV67" s="40">
        <v>200</v>
      </c>
      <c r="AW67" s="40">
        <v>1659</v>
      </c>
      <c r="AX67" s="183">
        <v>0.120554550934298</v>
      </c>
      <c r="AZ67" s="156"/>
      <c r="BC67" s="156"/>
    </row>
    <row r="68" spans="28:55" s="157" customFormat="1">
      <c r="AB68" s="181"/>
      <c r="AC68" s="371" t="s">
        <v>135</v>
      </c>
      <c r="AD68" s="40">
        <v>2441</v>
      </c>
      <c r="AE68" s="40">
        <v>22080</v>
      </c>
      <c r="AF68" s="182">
        <v>0.110552536231884</v>
      </c>
      <c r="AG68" s="182"/>
      <c r="AH68" s="40">
        <v>1902</v>
      </c>
      <c r="AI68" s="40">
        <v>20272</v>
      </c>
      <c r="AJ68" s="182">
        <v>9.3823993685872104E-2</v>
      </c>
      <c r="AK68" s="182"/>
      <c r="AL68" s="40">
        <v>1566</v>
      </c>
      <c r="AM68" s="40">
        <v>16486</v>
      </c>
      <c r="AN68" s="182">
        <v>9.4989688220308094E-2</v>
      </c>
      <c r="AO68" s="182"/>
      <c r="AP68" s="40">
        <v>1089</v>
      </c>
      <c r="AQ68" s="40">
        <v>11614</v>
      </c>
      <c r="AR68" s="183">
        <v>9.3766144308593105E-2</v>
      </c>
      <c r="AS68" s="40">
        <v>916</v>
      </c>
      <c r="AT68" s="40">
        <v>10369</v>
      </c>
      <c r="AU68" s="183">
        <v>8.8340244960941297E-2</v>
      </c>
      <c r="AV68" s="40">
        <v>457</v>
      </c>
      <c r="AW68" s="40">
        <v>6444</v>
      </c>
      <c r="AX68" s="183">
        <v>7.0918684047175704E-2</v>
      </c>
      <c r="AZ68" s="156"/>
      <c r="BC68" s="156"/>
    </row>
    <row r="69" spans="28:55" s="157" customFormat="1">
      <c r="AB69" s="181"/>
      <c r="AC69" s="371"/>
      <c r="AD69" s="40"/>
      <c r="AE69" s="40"/>
      <c r="AF69" s="182"/>
      <c r="AG69" s="182"/>
      <c r="AH69" s="40"/>
      <c r="AI69" s="40"/>
      <c r="AJ69" s="182"/>
      <c r="AK69" s="182"/>
      <c r="AL69" s="40"/>
      <c r="AM69" s="40"/>
      <c r="AN69" s="182"/>
      <c r="AO69" s="182"/>
      <c r="AP69" s="40"/>
      <c r="AQ69" s="40"/>
      <c r="AR69" s="183"/>
      <c r="AS69" s="40"/>
      <c r="AT69" s="40"/>
      <c r="AU69" s="183"/>
      <c r="AV69" s="40"/>
      <c r="AW69" s="40"/>
      <c r="AX69" s="183"/>
      <c r="AZ69" s="156"/>
      <c r="BC69" s="156"/>
    </row>
    <row r="70" spans="28:55" s="157" customFormat="1">
      <c r="AB70" s="181" t="s">
        <v>19</v>
      </c>
      <c r="AC70" s="371" t="s">
        <v>46</v>
      </c>
      <c r="AD70" s="40">
        <v>16</v>
      </c>
      <c r="AE70" s="40">
        <v>244</v>
      </c>
      <c r="AF70" s="182">
        <v>6.5573770491803296E-2</v>
      </c>
      <c r="AG70" s="182"/>
      <c r="AH70" s="40">
        <v>9</v>
      </c>
      <c r="AI70" s="40">
        <v>292</v>
      </c>
      <c r="AJ70" s="182">
        <v>3.0821917808219201E-2</v>
      </c>
      <c r="AK70" s="182"/>
      <c r="AL70" s="40">
        <v>4</v>
      </c>
      <c r="AM70" s="40">
        <v>144</v>
      </c>
      <c r="AN70" s="182">
        <v>2.7777777777777801E-2</v>
      </c>
      <c r="AO70" s="182"/>
      <c r="AP70" s="40">
        <v>6</v>
      </c>
      <c r="AQ70" s="40">
        <v>193</v>
      </c>
      <c r="AR70" s="183">
        <v>3.10880829015544E-2</v>
      </c>
      <c r="AS70" s="40">
        <v>13</v>
      </c>
      <c r="AT70" s="40">
        <v>212</v>
      </c>
      <c r="AU70" s="183">
        <v>6.1320754716981098E-2</v>
      </c>
      <c r="AV70" s="40">
        <v>9</v>
      </c>
      <c r="AW70" s="40">
        <v>183</v>
      </c>
      <c r="AX70" s="183">
        <v>4.91803278688525E-2</v>
      </c>
      <c r="AZ70" s="156"/>
      <c r="BC70" s="156"/>
    </row>
    <row r="71" spans="28:55" s="157" customFormat="1">
      <c r="AB71" s="181"/>
      <c r="AC71" s="371" t="s">
        <v>47</v>
      </c>
      <c r="AD71" s="40">
        <v>40</v>
      </c>
      <c r="AE71" s="40">
        <v>288</v>
      </c>
      <c r="AF71" s="182">
        <v>0.13888888888888901</v>
      </c>
      <c r="AG71" s="182"/>
      <c r="AH71" s="40">
        <v>39</v>
      </c>
      <c r="AI71" s="40">
        <v>256</v>
      </c>
      <c r="AJ71" s="182">
        <v>0.15234375</v>
      </c>
      <c r="AK71" s="182"/>
      <c r="AL71" s="40">
        <v>17</v>
      </c>
      <c r="AM71" s="40">
        <v>145</v>
      </c>
      <c r="AN71" s="182">
        <v>0.11724137931034501</v>
      </c>
      <c r="AO71" s="182"/>
      <c r="AP71" s="40">
        <v>10</v>
      </c>
      <c r="AQ71" s="40">
        <v>79</v>
      </c>
      <c r="AR71" s="183">
        <v>0.126582278481013</v>
      </c>
      <c r="AS71" s="40">
        <v>10</v>
      </c>
      <c r="AT71" s="40">
        <v>95</v>
      </c>
      <c r="AU71" s="183">
        <v>0.105263157894737</v>
      </c>
      <c r="AV71" s="40">
        <v>4</v>
      </c>
      <c r="AW71" s="40">
        <v>57</v>
      </c>
      <c r="AX71" s="183">
        <v>7.0175438596491196E-2</v>
      </c>
      <c r="AZ71" s="156"/>
      <c r="BC71" s="156"/>
    </row>
    <row r="72" spans="28:55" s="157" customFormat="1">
      <c r="AB72" s="181"/>
      <c r="AC72" s="371" t="s">
        <v>48</v>
      </c>
      <c r="AD72" s="40">
        <v>431</v>
      </c>
      <c r="AE72" s="40">
        <v>11635</v>
      </c>
      <c r="AF72" s="182">
        <v>3.70434035238505E-2</v>
      </c>
      <c r="AG72" s="182"/>
      <c r="AH72" s="40">
        <v>532</v>
      </c>
      <c r="AI72" s="40">
        <v>11416</v>
      </c>
      <c r="AJ72" s="182">
        <v>4.6601261387526301E-2</v>
      </c>
      <c r="AK72" s="182"/>
      <c r="AL72" s="40">
        <v>364</v>
      </c>
      <c r="AM72" s="40">
        <v>7104</v>
      </c>
      <c r="AN72" s="182">
        <v>5.1238738738738701E-2</v>
      </c>
      <c r="AO72" s="182"/>
      <c r="AP72" s="40">
        <v>428</v>
      </c>
      <c r="AQ72" s="40">
        <v>7214</v>
      </c>
      <c r="AR72" s="183">
        <v>5.9329082339894701E-2</v>
      </c>
      <c r="AS72" s="40">
        <v>621</v>
      </c>
      <c r="AT72" s="40">
        <v>8201</v>
      </c>
      <c r="AU72" s="183">
        <v>7.5722472869162297E-2</v>
      </c>
      <c r="AV72" s="40">
        <v>545</v>
      </c>
      <c r="AW72" s="40">
        <v>6657</v>
      </c>
      <c r="AX72" s="183">
        <v>8.1868709628962005E-2</v>
      </c>
      <c r="AZ72" s="156"/>
      <c r="BC72" s="156"/>
    </row>
    <row r="73" spans="28:55" s="157" customFormat="1">
      <c r="AB73" s="181"/>
      <c r="AC73" s="371" t="s">
        <v>49</v>
      </c>
      <c r="AD73" s="40">
        <v>67</v>
      </c>
      <c r="AE73" s="40">
        <v>558</v>
      </c>
      <c r="AF73" s="182">
        <v>0.120071684587814</v>
      </c>
      <c r="AG73" s="182"/>
      <c r="AH73" s="40">
        <v>95</v>
      </c>
      <c r="AI73" s="40">
        <v>666</v>
      </c>
      <c r="AJ73" s="182">
        <v>0.14264264264264301</v>
      </c>
      <c r="AK73" s="182"/>
      <c r="AL73" s="40">
        <v>78</v>
      </c>
      <c r="AM73" s="40">
        <v>359</v>
      </c>
      <c r="AN73" s="182">
        <v>0.217270194986072</v>
      </c>
      <c r="AO73" s="182"/>
      <c r="AP73" s="40">
        <v>101</v>
      </c>
      <c r="AQ73" s="40">
        <v>344</v>
      </c>
      <c r="AR73" s="183">
        <v>0.293604651162791</v>
      </c>
      <c r="AS73" s="40">
        <v>126</v>
      </c>
      <c r="AT73" s="40">
        <v>444</v>
      </c>
      <c r="AU73" s="183">
        <v>0.28378378378378399</v>
      </c>
      <c r="AV73" s="40">
        <v>143</v>
      </c>
      <c r="AW73" s="40">
        <v>444</v>
      </c>
      <c r="AX73" s="183">
        <v>0.322072072072072</v>
      </c>
      <c r="AZ73" s="156"/>
      <c r="BC73" s="156"/>
    </row>
    <row r="74" spans="28:55" s="157" customFormat="1">
      <c r="AB74" s="181"/>
      <c r="AC74" s="371" t="s">
        <v>50</v>
      </c>
      <c r="AD74" s="40">
        <v>1327</v>
      </c>
      <c r="AE74" s="40">
        <v>8400</v>
      </c>
      <c r="AF74" s="182">
        <v>0.15797619047618999</v>
      </c>
      <c r="AG74" s="182"/>
      <c r="AH74" s="40">
        <v>1064</v>
      </c>
      <c r="AI74" s="40">
        <v>7769</v>
      </c>
      <c r="AJ74" s="182">
        <v>0.13695456300682199</v>
      </c>
      <c r="AK74" s="182"/>
      <c r="AL74" s="40">
        <v>652</v>
      </c>
      <c r="AM74" s="40">
        <v>4430</v>
      </c>
      <c r="AN74" s="182">
        <v>0.14717832957110599</v>
      </c>
      <c r="AO74" s="182"/>
      <c r="AP74" s="40">
        <v>570</v>
      </c>
      <c r="AQ74" s="40">
        <v>4239</v>
      </c>
      <c r="AR74" s="183">
        <v>0.13446567586694999</v>
      </c>
      <c r="AS74" s="40">
        <v>703</v>
      </c>
      <c r="AT74" s="40">
        <v>4192</v>
      </c>
      <c r="AU74" s="183">
        <v>0.167700381679389</v>
      </c>
      <c r="AV74" s="40">
        <v>465</v>
      </c>
      <c r="AW74" s="40">
        <v>2296</v>
      </c>
      <c r="AX74" s="183">
        <v>0.20252613240418099</v>
      </c>
      <c r="AZ74" s="156"/>
      <c r="BC74" s="156"/>
    </row>
    <row r="75" spans="28:55" s="157" customFormat="1">
      <c r="AB75" s="181"/>
      <c r="AC75" s="371" t="s">
        <v>51</v>
      </c>
      <c r="AD75" s="40">
        <v>2308</v>
      </c>
      <c r="AE75" s="40">
        <v>14098</v>
      </c>
      <c r="AF75" s="182">
        <v>0.16371116470421301</v>
      </c>
      <c r="AG75" s="182"/>
      <c r="AH75" s="40">
        <v>2124</v>
      </c>
      <c r="AI75" s="40">
        <v>14943</v>
      </c>
      <c r="AJ75" s="182">
        <v>0.14214013250351301</v>
      </c>
      <c r="AK75" s="182"/>
      <c r="AL75" s="40">
        <v>750</v>
      </c>
      <c r="AM75" s="40">
        <v>6169</v>
      </c>
      <c r="AN75" s="182">
        <v>0.121575620035662</v>
      </c>
      <c r="AO75" s="182"/>
      <c r="AP75" s="40">
        <v>836</v>
      </c>
      <c r="AQ75" s="40">
        <v>6144</v>
      </c>
      <c r="AR75" s="183">
        <v>0.13606770833333301</v>
      </c>
      <c r="AS75" s="40">
        <v>1213</v>
      </c>
      <c r="AT75" s="40">
        <v>6174</v>
      </c>
      <c r="AU75" s="183">
        <v>0.19646906381600299</v>
      </c>
      <c r="AV75" s="40">
        <v>794</v>
      </c>
      <c r="AW75" s="40">
        <v>4258</v>
      </c>
      <c r="AX75" s="183">
        <v>0.18647252231094399</v>
      </c>
      <c r="AZ75" s="156"/>
      <c r="BC75" s="156"/>
    </row>
    <row r="76" spans="28:55" s="157" customFormat="1">
      <c r="AB76" s="181"/>
      <c r="AC76" s="371" t="s">
        <v>135</v>
      </c>
      <c r="AD76" s="40">
        <v>4189</v>
      </c>
      <c r="AE76" s="40">
        <v>35223</v>
      </c>
      <c r="AF76" s="182">
        <v>0.11892797319933</v>
      </c>
      <c r="AG76" s="182"/>
      <c r="AH76" s="40">
        <v>3863</v>
      </c>
      <c r="AI76" s="40">
        <v>35342</v>
      </c>
      <c r="AJ76" s="182">
        <v>0.109303378416615</v>
      </c>
      <c r="AK76" s="182"/>
      <c r="AL76" s="40">
        <v>1865</v>
      </c>
      <c r="AM76" s="40">
        <v>18351</v>
      </c>
      <c r="AN76" s="182">
        <v>0.10162933900059901</v>
      </c>
      <c r="AO76" s="182"/>
      <c r="AP76" s="40">
        <v>1951</v>
      </c>
      <c r="AQ76" s="40">
        <v>18213</v>
      </c>
      <c r="AR76" s="183">
        <v>0.107121286992807</v>
      </c>
      <c r="AS76" s="40">
        <v>2686</v>
      </c>
      <c r="AT76" s="40">
        <v>19318</v>
      </c>
      <c r="AU76" s="183">
        <v>0.13904130862408101</v>
      </c>
      <c r="AV76" s="40">
        <v>1960</v>
      </c>
      <c r="AW76" s="40">
        <v>13895</v>
      </c>
      <c r="AX76" s="183">
        <v>0.14105793450881601</v>
      </c>
      <c r="AZ76" s="156"/>
      <c r="BC76" s="156"/>
    </row>
    <row r="77" spans="28:55" s="157" customFormat="1">
      <c r="AB77" s="181"/>
      <c r="AC77" s="371"/>
      <c r="AD77" s="40"/>
      <c r="AE77" s="40"/>
      <c r="AF77" s="182"/>
      <c r="AG77" s="182"/>
      <c r="AH77" s="40"/>
      <c r="AI77" s="40"/>
      <c r="AJ77" s="182"/>
      <c r="AK77" s="182"/>
      <c r="AL77" s="40"/>
      <c r="AM77" s="40"/>
      <c r="AN77" s="182"/>
      <c r="AO77" s="182"/>
      <c r="AP77" s="40"/>
      <c r="AQ77" s="40"/>
      <c r="AR77" s="183"/>
      <c r="AS77" s="40"/>
      <c r="AT77" s="40"/>
      <c r="AU77" s="183"/>
      <c r="AV77" s="40"/>
      <c r="AW77" s="40"/>
      <c r="AX77" s="183"/>
      <c r="AZ77" s="156"/>
      <c r="BC77" s="156"/>
    </row>
    <row r="78" spans="28:55" s="157" customFormat="1">
      <c r="AB78" s="181" t="s">
        <v>38</v>
      </c>
      <c r="AC78" s="371" t="s">
        <v>46</v>
      </c>
      <c r="AD78" s="40">
        <v>0</v>
      </c>
      <c r="AE78" s="40">
        <v>98</v>
      </c>
      <c r="AF78" s="182">
        <v>0</v>
      </c>
      <c r="AG78" s="182"/>
      <c r="AH78" s="40">
        <v>5</v>
      </c>
      <c r="AI78" s="40">
        <v>105</v>
      </c>
      <c r="AJ78" s="182">
        <v>4.7619047619047603E-2</v>
      </c>
      <c r="AK78" s="182"/>
      <c r="AL78" s="40">
        <v>0</v>
      </c>
      <c r="AM78" s="40">
        <v>54</v>
      </c>
      <c r="AN78" s="182">
        <v>0</v>
      </c>
      <c r="AO78" s="182"/>
      <c r="AP78" s="40">
        <v>2</v>
      </c>
      <c r="AQ78" s="40">
        <v>45</v>
      </c>
      <c r="AR78" s="183">
        <v>4.4444444444444398E-2</v>
      </c>
      <c r="AS78" s="40">
        <v>3</v>
      </c>
      <c r="AT78" s="40">
        <v>50</v>
      </c>
      <c r="AU78" s="183">
        <v>0.06</v>
      </c>
      <c r="AV78" s="40">
        <v>0</v>
      </c>
      <c r="AW78" s="40">
        <v>42</v>
      </c>
      <c r="AX78" s="183">
        <v>0</v>
      </c>
      <c r="AZ78" s="156"/>
      <c r="BC78" s="156"/>
    </row>
    <row r="79" spans="28:55" s="157" customFormat="1">
      <c r="AB79" s="181"/>
      <c r="AC79" s="371" t="s">
        <v>47</v>
      </c>
      <c r="AD79" s="40">
        <v>112</v>
      </c>
      <c r="AE79" s="40">
        <v>798</v>
      </c>
      <c r="AF79" s="182">
        <v>0.140350877192982</v>
      </c>
      <c r="AG79" s="182"/>
      <c r="AH79" s="40">
        <v>29</v>
      </c>
      <c r="AI79" s="40">
        <v>586</v>
      </c>
      <c r="AJ79" s="182">
        <v>4.9488054607508498E-2</v>
      </c>
      <c r="AK79" s="182"/>
      <c r="AL79" s="40">
        <v>18</v>
      </c>
      <c r="AM79" s="40">
        <v>436</v>
      </c>
      <c r="AN79" s="182">
        <v>4.1284403669724801E-2</v>
      </c>
      <c r="AO79" s="182"/>
      <c r="AP79" s="40">
        <v>10</v>
      </c>
      <c r="AQ79" s="40">
        <v>101</v>
      </c>
      <c r="AR79" s="183">
        <v>9.9009900990099001E-2</v>
      </c>
      <c r="AS79" s="40">
        <v>7</v>
      </c>
      <c r="AT79" s="40">
        <v>57</v>
      </c>
      <c r="AU79" s="183">
        <v>0.12280701754386</v>
      </c>
      <c r="AV79" s="40">
        <v>10</v>
      </c>
      <c r="AW79" s="40">
        <v>57</v>
      </c>
      <c r="AX79" s="183">
        <v>0.175438596491228</v>
      </c>
      <c r="AZ79" s="156"/>
      <c r="BC79" s="156"/>
    </row>
    <row r="80" spans="28:55" s="157" customFormat="1">
      <c r="AB80" s="181"/>
      <c r="AC80" s="371" t="s">
        <v>48</v>
      </c>
      <c r="AD80" s="40">
        <v>372</v>
      </c>
      <c r="AE80" s="40">
        <v>5318</v>
      </c>
      <c r="AF80" s="182">
        <v>6.9951109439639003E-2</v>
      </c>
      <c r="AG80" s="182"/>
      <c r="AH80" s="40">
        <v>418</v>
      </c>
      <c r="AI80" s="40">
        <v>5389</v>
      </c>
      <c r="AJ80" s="182">
        <v>7.7565411022453207E-2</v>
      </c>
      <c r="AK80" s="182"/>
      <c r="AL80" s="40">
        <v>364</v>
      </c>
      <c r="AM80" s="40">
        <v>3606</v>
      </c>
      <c r="AN80" s="182">
        <v>0.100942872989462</v>
      </c>
      <c r="AO80" s="182"/>
      <c r="AP80" s="40">
        <v>211</v>
      </c>
      <c r="AQ80" s="40">
        <v>2365</v>
      </c>
      <c r="AR80" s="183">
        <v>8.9217758985200901E-2</v>
      </c>
      <c r="AS80" s="40">
        <v>216</v>
      </c>
      <c r="AT80" s="40">
        <v>2157</v>
      </c>
      <c r="AU80" s="183">
        <v>0.100139082058414</v>
      </c>
      <c r="AV80" s="40">
        <v>221</v>
      </c>
      <c r="AW80" s="40">
        <v>2155</v>
      </c>
      <c r="AX80" s="183">
        <v>0.102552204176334</v>
      </c>
      <c r="AZ80" s="156"/>
      <c r="BC80" s="156"/>
    </row>
    <row r="81" spans="28:55" s="157" customFormat="1">
      <c r="AB81" s="181"/>
      <c r="AC81" s="371" t="s">
        <v>49</v>
      </c>
      <c r="AD81" s="40">
        <v>190</v>
      </c>
      <c r="AE81" s="40">
        <v>534</v>
      </c>
      <c r="AF81" s="182">
        <v>0.35580524344569298</v>
      </c>
      <c r="AG81" s="182"/>
      <c r="AH81" s="40">
        <v>116</v>
      </c>
      <c r="AI81" s="40">
        <v>439</v>
      </c>
      <c r="AJ81" s="182">
        <v>0.26423690205011402</v>
      </c>
      <c r="AK81" s="182"/>
      <c r="AL81" s="40">
        <v>85</v>
      </c>
      <c r="AM81" s="40">
        <v>265</v>
      </c>
      <c r="AN81" s="182">
        <v>0.320754716981132</v>
      </c>
      <c r="AO81" s="182"/>
      <c r="AP81" s="40">
        <v>31</v>
      </c>
      <c r="AQ81" s="40">
        <v>156</v>
      </c>
      <c r="AR81" s="183">
        <v>0.19871794871794901</v>
      </c>
      <c r="AS81" s="40">
        <v>45</v>
      </c>
      <c r="AT81" s="40">
        <v>149</v>
      </c>
      <c r="AU81" s="183">
        <v>0.30201342281879201</v>
      </c>
      <c r="AV81" s="40">
        <v>36</v>
      </c>
      <c r="AW81" s="40">
        <v>142</v>
      </c>
      <c r="AX81" s="183">
        <v>0.25352112676056299</v>
      </c>
      <c r="AZ81" s="156"/>
      <c r="BC81" s="156"/>
    </row>
    <row r="82" spans="28:55" s="157" customFormat="1">
      <c r="AB82" s="181"/>
      <c r="AC82" s="371" t="s">
        <v>50</v>
      </c>
      <c r="AD82" s="40">
        <v>2012</v>
      </c>
      <c r="AE82" s="40">
        <v>6655</v>
      </c>
      <c r="AF82" s="182">
        <v>0.30232907588279501</v>
      </c>
      <c r="AG82" s="182"/>
      <c r="AH82" s="40">
        <v>1755</v>
      </c>
      <c r="AI82" s="40">
        <v>6591</v>
      </c>
      <c r="AJ82" s="182">
        <v>0.26627218934911201</v>
      </c>
      <c r="AK82" s="182"/>
      <c r="AL82" s="40">
        <v>1318</v>
      </c>
      <c r="AM82" s="40">
        <v>4622</v>
      </c>
      <c r="AN82" s="182">
        <v>0.28515794028559099</v>
      </c>
      <c r="AO82" s="182"/>
      <c r="AP82" s="40">
        <v>672</v>
      </c>
      <c r="AQ82" s="40">
        <v>2602</v>
      </c>
      <c r="AR82" s="183">
        <v>0.25826287471176002</v>
      </c>
      <c r="AS82" s="40">
        <v>463</v>
      </c>
      <c r="AT82" s="40">
        <v>1891</v>
      </c>
      <c r="AU82" s="183">
        <v>0.244843997884717</v>
      </c>
      <c r="AV82" s="40">
        <v>490</v>
      </c>
      <c r="AW82" s="40">
        <v>1447</v>
      </c>
      <c r="AX82" s="183">
        <v>0.33863165169315801</v>
      </c>
      <c r="AZ82" s="156"/>
      <c r="BC82" s="156"/>
    </row>
    <row r="83" spans="28:55" s="157" customFormat="1">
      <c r="AB83" s="181"/>
      <c r="AC83" s="371" t="s">
        <v>51</v>
      </c>
      <c r="AD83" s="40">
        <v>2183</v>
      </c>
      <c r="AE83" s="40">
        <v>7607</v>
      </c>
      <c r="AF83" s="182">
        <v>0.28697252530563999</v>
      </c>
      <c r="AG83" s="182"/>
      <c r="AH83" s="40">
        <v>1830</v>
      </c>
      <c r="AI83" s="40">
        <v>8011</v>
      </c>
      <c r="AJ83" s="182">
        <v>0.228435900636625</v>
      </c>
      <c r="AK83" s="182"/>
      <c r="AL83" s="40">
        <v>1223</v>
      </c>
      <c r="AM83" s="40">
        <v>5264</v>
      </c>
      <c r="AN83" s="182">
        <v>0.23233282674771999</v>
      </c>
      <c r="AO83" s="182"/>
      <c r="AP83" s="40">
        <v>701</v>
      </c>
      <c r="AQ83" s="40">
        <v>3081</v>
      </c>
      <c r="AR83" s="183">
        <v>0.22752353132100001</v>
      </c>
      <c r="AS83" s="40">
        <v>556</v>
      </c>
      <c r="AT83" s="40">
        <v>2239</v>
      </c>
      <c r="AU83" s="183">
        <v>0.24832514515408699</v>
      </c>
      <c r="AV83" s="40">
        <v>514</v>
      </c>
      <c r="AW83" s="40">
        <v>2160</v>
      </c>
      <c r="AX83" s="183">
        <v>0.23796296296296299</v>
      </c>
      <c r="AZ83" s="156"/>
      <c r="BC83" s="156"/>
    </row>
    <row r="84" spans="28:55" s="157" customFormat="1">
      <c r="AB84" s="181"/>
      <c r="AC84" s="371" t="s">
        <v>135</v>
      </c>
      <c r="AD84" s="40">
        <v>4869</v>
      </c>
      <c r="AE84" s="40">
        <v>21010</v>
      </c>
      <c r="AF84" s="182">
        <v>0.231746787244169</v>
      </c>
      <c r="AG84" s="182"/>
      <c r="AH84" s="40">
        <v>4153</v>
      </c>
      <c r="AI84" s="40">
        <v>21121</v>
      </c>
      <c r="AJ84" s="182">
        <v>0.19662894749301599</v>
      </c>
      <c r="AK84" s="182"/>
      <c r="AL84" s="40">
        <v>3008</v>
      </c>
      <c r="AM84" s="40">
        <v>14247</v>
      </c>
      <c r="AN84" s="182">
        <v>0.211132168175756</v>
      </c>
      <c r="AO84" s="182"/>
      <c r="AP84" s="40">
        <v>1627</v>
      </c>
      <c r="AQ84" s="40">
        <v>8350</v>
      </c>
      <c r="AR84" s="183">
        <v>0.194850299401198</v>
      </c>
      <c r="AS84" s="40">
        <v>1290</v>
      </c>
      <c r="AT84" s="40">
        <v>6543</v>
      </c>
      <c r="AU84" s="183">
        <v>0.197157267308574</v>
      </c>
      <c r="AV84" s="40">
        <v>1271</v>
      </c>
      <c r="AW84" s="40">
        <v>6003</v>
      </c>
      <c r="AX84" s="183">
        <v>0.211727469598534</v>
      </c>
      <c r="AZ84" s="156"/>
      <c r="BC84" s="156"/>
    </row>
    <row r="85" spans="28:55" s="157" customFormat="1">
      <c r="AB85" s="181"/>
      <c r="AC85" s="371"/>
      <c r="AD85" s="40"/>
      <c r="AE85" s="40"/>
      <c r="AF85" s="182"/>
      <c r="AG85" s="182"/>
      <c r="AH85" s="40"/>
      <c r="AI85" s="40"/>
      <c r="AJ85" s="182"/>
      <c r="AK85" s="182"/>
      <c r="AL85" s="40"/>
      <c r="AM85" s="40"/>
      <c r="AN85" s="182"/>
      <c r="AO85" s="182"/>
      <c r="AP85" s="40"/>
      <c r="AQ85" s="40"/>
      <c r="AR85" s="183"/>
      <c r="AS85" s="40"/>
      <c r="AT85" s="40"/>
      <c r="AU85" s="183"/>
      <c r="AV85" s="40"/>
      <c r="AW85" s="40"/>
      <c r="AX85" s="183"/>
      <c r="AZ85" s="156"/>
      <c r="BC85" s="156"/>
    </row>
    <row r="86" spans="28:55" s="157" customFormat="1">
      <c r="AB86" s="181" t="s">
        <v>22</v>
      </c>
      <c r="AC86" s="371" t="s">
        <v>46</v>
      </c>
      <c r="AD86" s="40">
        <v>10</v>
      </c>
      <c r="AE86" s="40">
        <v>226</v>
      </c>
      <c r="AF86" s="182">
        <v>4.4247787610619503E-2</v>
      </c>
      <c r="AG86" s="182"/>
      <c r="AH86" s="40">
        <v>3</v>
      </c>
      <c r="AI86" s="40">
        <v>162</v>
      </c>
      <c r="AJ86" s="182">
        <v>1.85185185185185E-2</v>
      </c>
      <c r="AK86" s="182"/>
      <c r="AL86" s="40">
        <v>30</v>
      </c>
      <c r="AM86" s="40">
        <v>185</v>
      </c>
      <c r="AN86" s="182">
        <v>0.162162162162162</v>
      </c>
      <c r="AO86" s="182"/>
      <c r="AP86" s="40">
        <v>4</v>
      </c>
      <c r="AQ86" s="40">
        <v>148</v>
      </c>
      <c r="AR86" s="183">
        <v>2.7027027027027001E-2</v>
      </c>
      <c r="AS86" s="40">
        <v>9</v>
      </c>
      <c r="AT86" s="40">
        <v>149</v>
      </c>
      <c r="AU86" s="183">
        <v>6.0402684563758399E-2</v>
      </c>
      <c r="AV86" s="40">
        <v>12</v>
      </c>
      <c r="AW86" s="40">
        <v>133</v>
      </c>
      <c r="AX86" s="183">
        <v>9.0225563909774403E-2</v>
      </c>
      <c r="AZ86" s="156"/>
      <c r="BC86" s="156"/>
    </row>
    <row r="87" spans="28:55" s="157" customFormat="1">
      <c r="AB87" s="181"/>
      <c r="AC87" s="371" t="s">
        <v>47</v>
      </c>
      <c r="AD87" s="40">
        <v>411</v>
      </c>
      <c r="AE87" s="40">
        <v>3250</v>
      </c>
      <c r="AF87" s="182">
        <v>0.12646153846153799</v>
      </c>
      <c r="AG87" s="182"/>
      <c r="AH87" s="40">
        <v>142</v>
      </c>
      <c r="AI87" s="40">
        <v>2447</v>
      </c>
      <c r="AJ87" s="182">
        <v>5.8030241111565198E-2</v>
      </c>
      <c r="AK87" s="182"/>
      <c r="AL87" s="40">
        <v>85</v>
      </c>
      <c r="AM87" s="40">
        <v>1503</v>
      </c>
      <c r="AN87" s="182">
        <v>5.6553559547571498E-2</v>
      </c>
      <c r="AO87" s="182"/>
      <c r="AP87" s="40">
        <v>78</v>
      </c>
      <c r="AQ87" s="40">
        <v>1122</v>
      </c>
      <c r="AR87" s="183">
        <v>6.9518716577540093E-2</v>
      </c>
      <c r="AS87" s="40">
        <v>104</v>
      </c>
      <c r="AT87" s="40">
        <v>1278</v>
      </c>
      <c r="AU87" s="183">
        <v>8.1377151799687006E-2</v>
      </c>
      <c r="AV87" s="40">
        <v>77</v>
      </c>
      <c r="AW87" s="40">
        <v>975</v>
      </c>
      <c r="AX87" s="183">
        <v>7.8974358974359005E-2</v>
      </c>
      <c r="AZ87" s="156"/>
      <c r="BC87" s="156"/>
    </row>
    <row r="88" spans="28:55" s="157" customFormat="1">
      <c r="AB88" s="181"/>
      <c r="AC88" s="371" t="s">
        <v>48</v>
      </c>
      <c r="AD88" s="40">
        <v>1279</v>
      </c>
      <c r="AE88" s="40">
        <v>20998</v>
      </c>
      <c r="AF88" s="182">
        <v>6.0910562910753398E-2</v>
      </c>
      <c r="AG88" s="182"/>
      <c r="AH88" s="40">
        <v>1261</v>
      </c>
      <c r="AI88" s="40">
        <v>18577</v>
      </c>
      <c r="AJ88" s="182">
        <v>6.7879636109167293E-2</v>
      </c>
      <c r="AK88" s="182"/>
      <c r="AL88" s="40">
        <v>988</v>
      </c>
      <c r="AM88" s="40">
        <v>12387</v>
      </c>
      <c r="AN88" s="182">
        <v>7.9761039799790101E-2</v>
      </c>
      <c r="AO88" s="182"/>
      <c r="AP88" s="40">
        <v>852</v>
      </c>
      <c r="AQ88" s="40">
        <v>11268</v>
      </c>
      <c r="AR88" s="183">
        <v>7.5612353567625107E-2</v>
      </c>
      <c r="AS88" s="40">
        <v>969</v>
      </c>
      <c r="AT88" s="40">
        <v>11960</v>
      </c>
      <c r="AU88" s="183">
        <v>8.1020066889632106E-2</v>
      </c>
      <c r="AV88" s="40">
        <v>985</v>
      </c>
      <c r="AW88" s="40">
        <v>10346</v>
      </c>
      <c r="AX88" s="183">
        <v>9.5205876667311007E-2</v>
      </c>
      <c r="AZ88" s="156"/>
      <c r="BC88" s="156"/>
    </row>
    <row r="89" spans="28:55" s="157" customFormat="1">
      <c r="AB89" s="181"/>
      <c r="AC89" s="371" t="s">
        <v>49</v>
      </c>
      <c r="AD89" s="40">
        <v>339</v>
      </c>
      <c r="AE89" s="40">
        <v>1460</v>
      </c>
      <c r="AF89" s="182">
        <v>0.23219178082191799</v>
      </c>
      <c r="AG89" s="182"/>
      <c r="AH89" s="40">
        <v>215</v>
      </c>
      <c r="AI89" s="40">
        <v>1023</v>
      </c>
      <c r="AJ89" s="182">
        <v>0.21016617790811301</v>
      </c>
      <c r="AK89" s="182"/>
      <c r="AL89" s="40">
        <v>203</v>
      </c>
      <c r="AM89" s="40">
        <v>941</v>
      </c>
      <c r="AN89" s="182">
        <v>0.21572794899043601</v>
      </c>
      <c r="AO89" s="182"/>
      <c r="AP89" s="40">
        <v>172</v>
      </c>
      <c r="AQ89" s="40">
        <v>948</v>
      </c>
      <c r="AR89" s="183">
        <v>0.18143459915611801</v>
      </c>
      <c r="AS89" s="40">
        <v>275</v>
      </c>
      <c r="AT89" s="40">
        <v>1111</v>
      </c>
      <c r="AU89" s="183">
        <v>0.24752475247524799</v>
      </c>
      <c r="AV89" s="40">
        <v>396</v>
      </c>
      <c r="AW89" s="40">
        <v>1412</v>
      </c>
      <c r="AX89" s="183">
        <v>0.280453257790368</v>
      </c>
      <c r="AZ89" s="156"/>
      <c r="BC89" s="156"/>
    </row>
    <row r="90" spans="28:55" s="157" customFormat="1">
      <c r="AB90" s="181"/>
      <c r="AC90" s="371" t="s">
        <v>50</v>
      </c>
      <c r="AD90" s="40">
        <v>4513</v>
      </c>
      <c r="AE90" s="40">
        <v>21048</v>
      </c>
      <c r="AF90" s="182">
        <v>0.21441467122767</v>
      </c>
      <c r="AG90" s="182"/>
      <c r="AH90" s="40">
        <v>3337</v>
      </c>
      <c r="AI90" s="40">
        <v>16949</v>
      </c>
      <c r="AJ90" s="182">
        <v>0.19688477196294801</v>
      </c>
      <c r="AK90" s="182"/>
      <c r="AL90" s="40">
        <v>2247</v>
      </c>
      <c r="AM90" s="40">
        <v>10815</v>
      </c>
      <c r="AN90" s="182">
        <v>0.207766990291262</v>
      </c>
      <c r="AO90" s="182"/>
      <c r="AP90" s="40">
        <v>2076</v>
      </c>
      <c r="AQ90" s="40">
        <v>9927</v>
      </c>
      <c r="AR90" s="183">
        <v>0.20912662435781201</v>
      </c>
      <c r="AS90" s="40">
        <v>2378</v>
      </c>
      <c r="AT90" s="40">
        <v>10118</v>
      </c>
      <c r="AU90" s="183">
        <v>0.23502668511563601</v>
      </c>
      <c r="AV90" s="40">
        <v>1744</v>
      </c>
      <c r="AW90" s="40">
        <v>6507</v>
      </c>
      <c r="AX90" s="183">
        <v>0.26801905640079898</v>
      </c>
      <c r="AZ90" s="156"/>
      <c r="BC90" s="156"/>
    </row>
    <row r="91" spans="28:55" s="157" customFormat="1">
      <c r="AB91" s="181"/>
      <c r="AC91" s="371" t="s">
        <v>51</v>
      </c>
      <c r="AD91" s="40">
        <v>3947</v>
      </c>
      <c r="AE91" s="40">
        <v>21863</v>
      </c>
      <c r="AF91" s="182">
        <v>0.18053332113616599</v>
      </c>
      <c r="AG91" s="182"/>
      <c r="AH91" s="40">
        <v>3265</v>
      </c>
      <c r="AI91" s="40">
        <v>20407</v>
      </c>
      <c r="AJ91" s="182">
        <v>0.15999411966482099</v>
      </c>
      <c r="AK91" s="182"/>
      <c r="AL91" s="40">
        <v>2453</v>
      </c>
      <c r="AM91" s="40">
        <v>13222</v>
      </c>
      <c r="AN91" s="182">
        <v>0.18552412645590699</v>
      </c>
      <c r="AO91" s="182"/>
      <c r="AP91" s="40">
        <v>2534</v>
      </c>
      <c r="AQ91" s="40">
        <v>12500</v>
      </c>
      <c r="AR91" s="183">
        <v>0.20272000000000001</v>
      </c>
      <c r="AS91" s="40">
        <v>3038</v>
      </c>
      <c r="AT91" s="40">
        <v>12518</v>
      </c>
      <c r="AU91" s="183">
        <v>0.242690525643074</v>
      </c>
      <c r="AV91" s="40">
        <v>2164</v>
      </c>
      <c r="AW91" s="40">
        <v>8870</v>
      </c>
      <c r="AX91" s="183">
        <v>0.24396843291995499</v>
      </c>
      <c r="AZ91" s="156"/>
      <c r="BC91" s="156"/>
    </row>
    <row r="92" spans="28:55" s="157" customFormat="1">
      <c r="AB92" s="181"/>
      <c r="AC92" s="371" t="s">
        <v>135</v>
      </c>
      <c r="AD92" s="40">
        <v>10499</v>
      </c>
      <c r="AE92" s="40">
        <v>68845</v>
      </c>
      <c r="AF92" s="182">
        <v>0.15250199724017699</v>
      </c>
      <c r="AG92" s="182"/>
      <c r="AH92" s="40">
        <v>8223</v>
      </c>
      <c r="AI92" s="40">
        <v>59565</v>
      </c>
      <c r="AJ92" s="182">
        <v>0.138050868798791</v>
      </c>
      <c r="AK92" s="182"/>
      <c r="AL92" s="40">
        <v>6006</v>
      </c>
      <c r="AM92" s="40">
        <v>39053</v>
      </c>
      <c r="AN92" s="182">
        <v>0.15379100197168</v>
      </c>
      <c r="AO92" s="182"/>
      <c r="AP92" s="40">
        <v>5716</v>
      </c>
      <c r="AQ92" s="40">
        <v>35913</v>
      </c>
      <c r="AR92" s="183">
        <v>0.15916242029348701</v>
      </c>
      <c r="AS92" s="40">
        <v>6773</v>
      </c>
      <c r="AT92" s="40">
        <v>37134</v>
      </c>
      <c r="AU92" s="183">
        <v>0.18239349383314499</v>
      </c>
      <c r="AV92" s="40">
        <v>5378</v>
      </c>
      <c r="AW92" s="40">
        <v>28243</v>
      </c>
      <c r="AX92" s="183">
        <v>0.190418864851468</v>
      </c>
      <c r="AZ92" s="156"/>
      <c r="BC92" s="156"/>
    </row>
    <row r="93" spans="28:55" s="157" customFormat="1">
      <c r="AB93" s="181"/>
      <c r="AC93" s="371"/>
      <c r="AD93" s="40"/>
      <c r="AE93" s="40"/>
      <c r="AF93" s="182"/>
      <c r="AG93" s="182"/>
      <c r="AH93" s="40"/>
      <c r="AI93" s="40"/>
      <c r="AJ93" s="182"/>
      <c r="AK93" s="182"/>
      <c r="AL93" s="40"/>
      <c r="AM93" s="40"/>
      <c r="AN93" s="182"/>
      <c r="AO93" s="182"/>
      <c r="AP93" s="40"/>
      <c r="AQ93" s="40"/>
      <c r="AR93" s="183"/>
      <c r="AS93" s="40"/>
      <c r="AT93" s="40"/>
      <c r="AU93" s="183"/>
      <c r="AV93" s="40"/>
      <c r="AW93" s="40"/>
      <c r="AX93" s="183"/>
      <c r="AZ93" s="156"/>
      <c r="BC93" s="156"/>
    </row>
    <row r="94" spans="28:55" s="157" customFormat="1">
      <c r="AB94" s="181" t="s">
        <v>39</v>
      </c>
      <c r="AC94" s="371" t="s">
        <v>46</v>
      </c>
      <c r="AD94" s="40">
        <v>10</v>
      </c>
      <c r="AE94" s="40">
        <v>161</v>
      </c>
      <c r="AF94" s="182">
        <v>6.2111801242236003E-2</v>
      </c>
      <c r="AG94" s="182"/>
      <c r="AH94" s="40">
        <v>10</v>
      </c>
      <c r="AI94" s="40">
        <v>188</v>
      </c>
      <c r="AJ94" s="182">
        <v>5.31914893617021E-2</v>
      </c>
      <c r="AK94" s="182"/>
      <c r="AL94" s="40">
        <v>10</v>
      </c>
      <c r="AM94" s="40">
        <v>98</v>
      </c>
      <c r="AN94" s="182">
        <v>0.102040816326531</v>
      </c>
      <c r="AO94" s="182"/>
      <c r="AP94" s="40">
        <v>3</v>
      </c>
      <c r="AQ94" s="40">
        <v>84</v>
      </c>
      <c r="AR94" s="183">
        <v>3.5714285714285698E-2</v>
      </c>
      <c r="AS94" s="40">
        <v>7</v>
      </c>
      <c r="AT94" s="40">
        <v>74</v>
      </c>
      <c r="AU94" s="183">
        <v>9.45945945945946E-2</v>
      </c>
      <c r="AV94" s="40">
        <v>2</v>
      </c>
      <c r="AW94" s="40">
        <v>35</v>
      </c>
      <c r="AX94" s="183">
        <v>5.7142857142857099E-2</v>
      </c>
      <c r="AZ94" s="156"/>
      <c r="BC94" s="156"/>
    </row>
    <row r="95" spans="28:55" s="157" customFormat="1">
      <c r="AB95" s="181"/>
      <c r="AC95" s="371" t="s">
        <v>47</v>
      </c>
      <c r="AD95" s="40">
        <v>64</v>
      </c>
      <c r="AE95" s="40">
        <v>343</v>
      </c>
      <c r="AF95" s="182">
        <v>0.186588921282799</v>
      </c>
      <c r="AG95" s="182"/>
      <c r="AH95" s="40">
        <v>19</v>
      </c>
      <c r="AI95" s="40">
        <v>229</v>
      </c>
      <c r="AJ95" s="182">
        <v>8.2969432314410493E-2</v>
      </c>
      <c r="AK95" s="182"/>
      <c r="AL95" s="40">
        <v>19</v>
      </c>
      <c r="AM95" s="40">
        <v>155</v>
      </c>
      <c r="AN95" s="182">
        <v>0.12258064516129</v>
      </c>
      <c r="AO95" s="182"/>
      <c r="AP95" s="40">
        <v>2</v>
      </c>
      <c r="AQ95" s="40">
        <v>56</v>
      </c>
      <c r="AR95" s="183">
        <v>3.5714285714285698E-2</v>
      </c>
      <c r="AS95" s="40">
        <v>5</v>
      </c>
      <c r="AT95" s="40">
        <v>24</v>
      </c>
      <c r="AU95" s="183">
        <v>0.20833333333333301</v>
      </c>
      <c r="AV95" s="40">
        <v>0</v>
      </c>
      <c r="AW95" s="40">
        <v>25</v>
      </c>
      <c r="AX95" s="183">
        <v>0</v>
      </c>
      <c r="AZ95" s="156"/>
      <c r="BC95" s="156"/>
    </row>
    <row r="96" spans="28:55" s="157" customFormat="1">
      <c r="AB96" s="181"/>
      <c r="AC96" s="371" t="s">
        <v>48</v>
      </c>
      <c r="AD96" s="40">
        <v>483</v>
      </c>
      <c r="AE96" s="40">
        <v>7063</v>
      </c>
      <c r="AF96" s="182">
        <v>6.8384539147670995E-2</v>
      </c>
      <c r="AG96" s="182"/>
      <c r="AH96" s="40">
        <v>539</v>
      </c>
      <c r="AI96" s="40">
        <v>7103</v>
      </c>
      <c r="AJ96" s="182">
        <v>7.58834295368154E-2</v>
      </c>
      <c r="AK96" s="182"/>
      <c r="AL96" s="40">
        <v>396</v>
      </c>
      <c r="AM96" s="40">
        <v>5142</v>
      </c>
      <c r="AN96" s="182">
        <v>7.7012835472578797E-2</v>
      </c>
      <c r="AO96" s="182"/>
      <c r="AP96" s="40">
        <v>319</v>
      </c>
      <c r="AQ96" s="40">
        <v>4298</v>
      </c>
      <c r="AR96" s="183">
        <v>7.4220567705909707E-2</v>
      </c>
      <c r="AS96" s="40">
        <v>306</v>
      </c>
      <c r="AT96" s="40">
        <v>3292</v>
      </c>
      <c r="AU96" s="183">
        <v>9.2952612393681702E-2</v>
      </c>
      <c r="AV96" s="40">
        <v>233</v>
      </c>
      <c r="AW96" s="40">
        <v>2806</v>
      </c>
      <c r="AX96" s="183">
        <v>8.3036350677120493E-2</v>
      </c>
      <c r="AZ96" s="156"/>
      <c r="BC96" s="156"/>
    </row>
    <row r="97" spans="28:55" s="157" customFormat="1">
      <c r="AB97" s="181"/>
      <c r="AC97" s="371" t="s">
        <v>49</v>
      </c>
      <c r="AD97" s="40">
        <v>196</v>
      </c>
      <c r="AE97" s="40">
        <v>683</v>
      </c>
      <c r="AF97" s="182">
        <v>0.28696925329429002</v>
      </c>
      <c r="AG97" s="182"/>
      <c r="AH97" s="40">
        <v>156</v>
      </c>
      <c r="AI97" s="40">
        <v>759</v>
      </c>
      <c r="AJ97" s="182">
        <v>0.205533596837945</v>
      </c>
      <c r="AK97" s="182"/>
      <c r="AL97" s="40">
        <v>84</v>
      </c>
      <c r="AM97" s="40">
        <v>453</v>
      </c>
      <c r="AN97" s="182">
        <v>0.185430463576159</v>
      </c>
      <c r="AO97" s="182"/>
      <c r="AP97" s="40">
        <v>61</v>
      </c>
      <c r="AQ97" s="40">
        <v>328</v>
      </c>
      <c r="AR97" s="183">
        <v>0.185975609756098</v>
      </c>
      <c r="AS97" s="40">
        <v>52</v>
      </c>
      <c r="AT97" s="40">
        <v>231</v>
      </c>
      <c r="AU97" s="183">
        <v>0.22510822510822501</v>
      </c>
      <c r="AV97" s="40">
        <v>86</v>
      </c>
      <c r="AW97" s="40">
        <v>250</v>
      </c>
      <c r="AX97" s="183">
        <v>0.34399999999999997</v>
      </c>
      <c r="AZ97" s="156"/>
      <c r="BC97" s="156"/>
    </row>
    <row r="98" spans="28:55" s="157" customFormat="1">
      <c r="AB98" s="181"/>
      <c r="AC98" s="371" t="s">
        <v>50</v>
      </c>
      <c r="AD98" s="40">
        <v>2968</v>
      </c>
      <c r="AE98" s="40">
        <v>9648</v>
      </c>
      <c r="AF98" s="182">
        <v>0.30762852404643498</v>
      </c>
      <c r="AG98" s="182"/>
      <c r="AH98" s="40">
        <v>2012</v>
      </c>
      <c r="AI98" s="40">
        <v>8034</v>
      </c>
      <c r="AJ98" s="182">
        <v>0.25043564849390099</v>
      </c>
      <c r="AK98" s="182"/>
      <c r="AL98" s="40">
        <v>1153</v>
      </c>
      <c r="AM98" s="40">
        <v>4711</v>
      </c>
      <c r="AN98" s="182">
        <v>0.24474633835703699</v>
      </c>
      <c r="AO98" s="182"/>
      <c r="AP98" s="40">
        <v>862</v>
      </c>
      <c r="AQ98" s="40">
        <v>3651</v>
      </c>
      <c r="AR98" s="183">
        <v>0.23609969871268099</v>
      </c>
      <c r="AS98" s="40">
        <v>498</v>
      </c>
      <c r="AT98" s="40">
        <v>2340</v>
      </c>
      <c r="AU98" s="183">
        <v>0.21282051282051301</v>
      </c>
      <c r="AV98" s="40">
        <v>340</v>
      </c>
      <c r="AW98" s="40">
        <v>1366</v>
      </c>
      <c r="AX98" s="183">
        <v>0.24890190336749601</v>
      </c>
      <c r="AZ98" s="156"/>
      <c r="BC98" s="156"/>
    </row>
    <row r="99" spans="28:55" s="157" customFormat="1">
      <c r="AB99" s="181"/>
      <c r="AC99" s="371" t="s">
        <v>51</v>
      </c>
      <c r="AD99" s="40">
        <v>2860</v>
      </c>
      <c r="AE99" s="40">
        <v>10591</v>
      </c>
      <c r="AF99" s="182">
        <v>0.270040600509867</v>
      </c>
      <c r="AG99" s="182"/>
      <c r="AH99" s="40">
        <v>2143</v>
      </c>
      <c r="AI99" s="40">
        <v>10162</v>
      </c>
      <c r="AJ99" s="182">
        <v>0.210883684314111</v>
      </c>
      <c r="AK99" s="182"/>
      <c r="AL99" s="40">
        <v>1047</v>
      </c>
      <c r="AM99" s="40">
        <v>5771</v>
      </c>
      <c r="AN99" s="182">
        <v>0.18142436319528699</v>
      </c>
      <c r="AO99" s="182"/>
      <c r="AP99" s="40">
        <v>868</v>
      </c>
      <c r="AQ99" s="40">
        <v>4927</v>
      </c>
      <c r="AR99" s="183">
        <v>0.176172112847575</v>
      </c>
      <c r="AS99" s="40">
        <v>675</v>
      </c>
      <c r="AT99" s="40">
        <v>3437</v>
      </c>
      <c r="AU99" s="183">
        <v>0.19639220250218201</v>
      </c>
      <c r="AV99" s="40">
        <v>482</v>
      </c>
      <c r="AW99" s="40">
        <v>2592</v>
      </c>
      <c r="AX99" s="183">
        <v>0.18595679012345701</v>
      </c>
      <c r="AZ99" s="156"/>
      <c r="BC99" s="156"/>
    </row>
    <row r="100" spans="28:55" s="157" customFormat="1">
      <c r="AB100" s="181"/>
      <c r="AC100" s="371" t="s">
        <v>135</v>
      </c>
      <c r="AD100" s="40">
        <v>6581</v>
      </c>
      <c r="AE100" s="40">
        <v>28489</v>
      </c>
      <c r="AF100" s="182">
        <v>0.23100143915195301</v>
      </c>
      <c r="AG100" s="182"/>
      <c r="AH100" s="40">
        <v>4879</v>
      </c>
      <c r="AI100" s="40">
        <v>26475</v>
      </c>
      <c r="AJ100" s="182">
        <v>0.18428706326723299</v>
      </c>
      <c r="AK100" s="182"/>
      <c r="AL100" s="40">
        <v>2709</v>
      </c>
      <c r="AM100" s="40">
        <v>16330</v>
      </c>
      <c r="AN100" s="182">
        <v>0.16589099816288999</v>
      </c>
      <c r="AO100" s="182"/>
      <c r="AP100" s="40">
        <v>2115</v>
      </c>
      <c r="AQ100" s="40">
        <v>13344</v>
      </c>
      <c r="AR100" s="183">
        <v>0.15849820143884899</v>
      </c>
      <c r="AS100" s="40">
        <v>1543</v>
      </c>
      <c r="AT100" s="40">
        <v>9398</v>
      </c>
      <c r="AU100" s="183">
        <v>0.16418386890827799</v>
      </c>
      <c r="AV100" s="40">
        <v>1143</v>
      </c>
      <c r="AW100" s="40">
        <v>7074</v>
      </c>
      <c r="AX100" s="183">
        <v>0.161577608142494</v>
      </c>
      <c r="AZ100" s="156"/>
      <c r="BC100" s="156"/>
    </row>
    <row r="101" spans="28:55" s="157" customFormat="1">
      <c r="AB101" s="181"/>
      <c r="AC101" s="371"/>
      <c r="AD101" s="40"/>
      <c r="AE101" s="40"/>
      <c r="AF101" s="182"/>
      <c r="AG101" s="182"/>
      <c r="AH101" s="40"/>
      <c r="AI101" s="40"/>
      <c r="AJ101" s="182"/>
      <c r="AK101" s="182"/>
      <c r="AL101" s="40"/>
      <c r="AM101" s="40"/>
      <c r="AN101" s="182"/>
      <c r="AO101" s="182"/>
      <c r="AP101" s="40"/>
      <c r="AQ101" s="40"/>
      <c r="AR101" s="183"/>
      <c r="AS101" s="40"/>
      <c r="AT101" s="40"/>
      <c r="AU101" s="183"/>
      <c r="AV101" s="40"/>
      <c r="AW101" s="40"/>
      <c r="AX101" s="183"/>
      <c r="AZ101" s="156"/>
      <c r="BC101" s="156"/>
    </row>
    <row r="102" spans="28:55" s="157" customFormat="1">
      <c r="AB102" s="181" t="s">
        <v>137</v>
      </c>
      <c r="AC102" s="371" t="s">
        <v>46</v>
      </c>
      <c r="AD102" s="40">
        <f>AD6+AD14+AD22+AD30+AD38+AD46+AD54+AD62+AD70+AD78+AD86+AD94</f>
        <v>369</v>
      </c>
      <c r="AE102" s="40">
        <f>AE6+AE14+AE22+AE30+AE38+AE46+AE54+AE62+AE70+AE78+AE86+AE94</f>
        <v>7196</v>
      </c>
      <c r="AF102" s="182">
        <f>AD102/AE102</f>
        <v>5.1278488048916063E-2</v>
      </c>
      <c r="AG102" s="182"/>
      <c r="AH102" s="40">
        <f>AH6+AH14+AH22+AH30+AH38+AH46+AH54+AH62+AH70+AH78+AH86+AH94</f>
        <v>351</v>
      </c>
      <c r="AI102" s="40">
        <f>AI6+AI14+AI22+AI30+AI38+AI46+AI54+AI62+AI70+AI78+AI86+AI94</f>
        <v>7160</v>
      </c>
      <c r="AJ102" s="182">
        <f>AH102/AI102</f>
        <v>4.9022346368715081E-2</v>
      </c>
      <c r="AK102" s="182"/>
      <c r="AL102" s="40">
        <f>AL6+AL14+AL22+AL30+AL38+AL46+AL54+AL62+AL70+AL78+AL86+AL94</f>
        <v>239</v>
      </c>
      <c r="AM102" s="40">
        <f>AM6+AM14+AM22+AM30+AM38+AM46+AM54+AM62+AM70+AM78+AM86+AM94</f>
        <v>4649</v>
      </c>
      <c r="AN102" s="182">
        <f>AL102/AM102</f>
        <v>5.1408905140890512E-2</v>
      </c>
      <c r="AO102" s="182"/>
      <c r="AP102" s="40">
        <f>AP6+AP14+AP22+AP30+AP38+AP46+AP54+AP62+AP70+AP78+AP86+AP94</f>
        <v>200</v>
      </c>
      <c r="AQ102" s="40">
        <f>AQ6+AQ14+AQ22+AQ30+AQ38+AQ46+AQ54+AQ62+AQ70+AQ78+AQ86+AQ94</f>
        <v>4141</v>
      </c>
      <c r="AR102" s="183">
        <f>AP102/AQ102</f>
        <v>4.8297512678097079E-2</v>
      </c>
      <c r="AS102" s="40">
        <v>212</v>
      </c>
      <c r="AT102" s="40">
        <v>3899</v>
      </c>
      <c r="AU102" s="183">
        <v>5.4372916132341603E-2</v>
      </c>
      <c r="AV102" s="40">
        <v>157</v>
      </c>
      <c r="AW102" s="40">
        <v>3033</v>
      </c>
      <c r="AX102" s="183">
        <v>5.1763930102208998E-2</v>
      </c>
      <c r="AZ102" s="156"/>
      <c r="BC102" s="156"/>
    </row>
    <row r="103" spans="28:55" s="157" customFormat="1">
      <c r="AB103" s="181"/>
      <c r="AC103" s="371" t="s">
        <v>47</v>
      </c>
      <c r="AD103" s="40">
        <f t="shared" ref="AD103:AE103" si="1">AD7+AD15+AD23+AD31+AD39+AD47+AD55+AD63+AD71+AD79+AD87+AD95</f>
        <v>833</v>
      </c>
      <c r="AE103" s="40">
        <f t="shared" si="1"/>
        <v>7295</v>
      </c>
      <c r="AF103" s="182">
        <f t="shared" ref="AF103:AF108" si="2">AD103/AE103</f>
        <v>0.11418779986291981</v>
      </c>
      <c r="AG103" s="182"/>
      <c r="AH103" s="40">
        <f t="shared" ref="AH103:AI103" si="3">AH7+AH15+AH23+AH31+AH39+AH47+AH55+AH63+AH71+AH79+AH87+AH95</f>
        <v>333</v>
      </c>
      <c r="AI103" s="40">
        <f t="shared" si="3"/>
        <v>5562</v>
      </c>
      <c r="AJ103" s="182">
        <f t="shared" ref="AJ103:AJ108" si="4">AH103/AI103</f>
        <v>5.9870550161812294E-2</v>
      </c>
      <c r="AK103" s="182"/>
      <c r="AL103" s="40">
        <f t="shared" ref="AL103:AM103" si="5">AL7+AL15+AL23+AL31+AL39+AL47+AL55+AL63+AL71+AL79+AL87+AL95</f>
        <v>172</v>
      </c>
      <c r="AM103" s="40">
        <f t="shared" si="5"/>
        <v>3269</v>
      </c>
      <c r="AN103" s="182">
        <f t="shared" ref="AN103:AN108" si="6">AL103/AM103</f>
        <v>5.2615478739675745E-2</v>
      </c>
      <c r="AO103" s="182"/>
      <c r="AP103" s="40">
        <f t="shared" ref="AP103:AQ103" si="7">AP7+AP15+AP23+AP31+AP39+AP47+AP55+AP63+AP71+AP79+AP87+AP95</f>
        <v>125</v>
      </c>
      <c r="AQ103" s="40">
        <f t="shared" si="7"/>
        <v>1858</v>
      </c>
      <c r="AR103" s="183">
        <f t="shared" ref="AR103:AR108" si="8">AP103/AQ103</f>
        <v>6.727664155005382E-2</v>
      </c>
      <c r="AS103" s="40">
        <v>201</v>
      </c>
      <c r="AT103" s="40">
        <v>1913</v>
      </c>
      <c r="AU103" s="183">
        <v>0.105070569785677</v>
      </c>
      <c r="AV103" s="40">
        <v>111</v>
      </c>
      <c r="AW103" s="40">
        <v>1301</v>
      </c>
      <c r="AX103" s="183">
        <v>8.5318985395849395E-2</v>
      </c>
      <c r="AZ103" s="156"/>
      <c r="BC103" s="156"/>
    </row>
    <row r="104" spans="28:55" s="157" customFormat="1">
      <c r="AB104" s="181"/>
      <c r="AC104" s="371" t="s">
        <v>48</v>
      </c>
      <c r="AD104" s="40">
        <f t="shared" ref="AD104:AE104" si="9">AD8+AD16+AD24+AD32+AD40+AD48+AD56+AD64+AD72+AD80+AD88+AD96</f>
        <v>9542</v>
      </c>
      <c r="AE104" s="40">
        <f t="shared" si="9"/>
        <v>162752</v>
      </c>
      <c r="AF104" s="182">
        <f t="shared" si="2"/>
        <v>5.8629079826976016E-2</v>
      </c>
      <c r="AG104" s="182"/>
      <c r="AH104" s="40">
        <f t="shared" ref="AH104:AI104" si="10">AH8+AH16+AH24+AH32+AH40+AH48+AH56+AH64+AH72+AH80+AH88+AH96</f>
        <v>10288</v>
      </c>
      <c r="AI104" s="40">
        <f t="shared" si="10"/>
        <v>154194</v>
      </c>
      <c r="AJ104" s="182">
        <f t="shared" si="4"/>
        <v>6.6721143494558807E-2</v>
      </c>
      <c r="AK104" s="182"/>
      <c r="AL104" s="40">
        <f t="shared" ref="AL104:AM104" si="11">AL8+AL16+AL24+AL32+AL40+AL48+AL56+AL64+AL72+AL80+AL88+AL96</f>
        <v>8065</v>
      </c>
      <c r="AM104" s="40">
        <f t="shared" si="11"/>
        <v>102649</v>
      </c>
      <c r="AN104" s="182">
        <f t="shared" si="6"/>
        <v>7.8568714746368687E-2</v>
      </c>
      <c r="AO104" s="182"/>
      <c r="AP104" s="40">
        <f t="shared" ref="AP104:AQ104" si="12">AP8+AP16+AP24+AP32+AP40+AP48+AP56+AP64+AP72+AP80+AP88+AP96</f>
        <v>7419</v>
      </c>
      <c r="AQ104" s="40">
        <f t="shared" si="12"/>
        <v>88537</v>
      </c>
      <c r="AR104" s="183">
        <f t="shared" si="8"/>
        <v>8.379547533799428E-2</v>
      </c>
      <c r="AS104" s="40">
        <v>6842</v>
      </c>
      <c r="AT104" s="40">
        <v>82142</v>
      </c>
      <c r="AU104" s="183">
        <v>8.3294782206423001E-2</v>
      </c>
      <c r="AV104" s="40">
        <v>5752</v>
      </c>
      <c r="AW104" s="40">
        <v>69855</v>
      </c>
      <c r="AX104" s="183">
        <v>8.23419941306993E-2</v>
      </c>
      <c r="AZ104" s="156"/>
      <c r="BC104" s="156"/>
    </row>
    <row r="105" spans="28:55" s="157" customFormat="1">
      <c r="AB105" s="181"/>
      <c r="AC105" s="371" t="s">
        <v>49</v>
      </c>
      <c r="AD105" s="40">
        <f t="shared" ref="AD105:AE105" si="13">AD9+AD17+AD25+AD33+AD41+AD49+AD57+AD65+AD73+AD81+AD89+AD97</f>
        <v>1825</v>
      </c>
      <c r="AE105" s="40">
        <f t="shared" si="13"/>
        <v>9379</v>
      </c>
      <c r="AF105" s="182">
        <f t="shared" si="2"/>
        <v>0.19458364431176031</v>
      </c>
      <c r="AG105" s="182"/>
      <c r="AH105" s="40">
        <f t="shared" ref="AH105:AI105" si="14">AH9+AH17+AH25+AH33+AH41+AH49+AH57+AH65+AH73+AH81+AH89+AH97</f>
        <v>1653</v>
      </c>
      <c r="AI105" s="40">
        <f t="shared" si="14"/>
        <v>9054</v>
      </c>
      <c r="AJ105" s="182">
        <f t="shared" si="4"/>
        <v>0.18257123923127899</v>
      </c>
      <c r="AK105" s="182"/>
      <c r="AL105" s="40">
        <f t="shared" ref="AL105:AM105" si="15">AL9+AL17+AL25+AL33+AL41+AL49+AL57+AL65+AL73+AL81+AL89+AL97</f>
        <v>1257</v>
      </c>
      <c r="AM105" s="40">
        <f t="shared" si="15"/>
        <v>6150</v>
      </c>
      <c r="AN105" s="182">
        <f t="shared" si="6"/>
        <v>0.20439024390243901</v>
      </c>
      <c r="AO105" s="182"/>
      <c r="AP105" s="40">
        <f t="shared" ref="AP105:AQ105" si="16">AP9+AP17+AP25+AP33+AP41+AP49+AP57+AP65+AP73+AP81+AP89+AP97</f>
        <v>1343</v>
      </c>
      <c r="AQ105" s="40">
        <f t="shared" si="16"/>
        <v>6041</v>
      </c>
      <c r="AR105" s="183">
        <f t="shared" si="8"/>
        <v>0.22231418639298128</v>
      </c>
      <c r="AS105" s="40">
        <v>1558</v>
      </c>
      <c r="AT105" s="40">
        <v>5949</v>
      </c>
      <c r="AU105" s="183">
        <v>0.26189275508488802</v>
      </c>
      <c r="AV105" s="40">
        <v>1686</v>
      </c>
      <c r="AW105" s="40">
        <v>6083</v>
      </c>
      <c r="AX105" s="183">
        <v>0.27716587210258098</v>
      </c>
      <c r="AZ105" s="156"/>
      <c r="BC105" s="156"/>
    </row>
    <row r="106" spans="28:55" s="157" customFormat="1">
      <c r="AB106" s="181"/>
      <c r="AC106" s="371" t="s">
        <v>50</v>
      </c>
      <c r="AD106" s="40">
        <f t="shared" ref="AD106:AE106" si="17">AD10+AD18+AD26+AD34+AD42+AD50+AD58+AD66+AD74+AD82+AD90+AD98</f>
        <v>26654</v>
      </c>
      <c r="AE106" s="40">
        <f t="shared" si="17"/>
        <v>128848</v>
      </c>
      <c r="AF106" s="182">
        <f t="shared" si="2"/>
        <v>0.20686390165155844</v>
      </c>
      <c r="AG106" s="182"/>
      <c r="AH106" s="40">
        <f t="shared" ref="AH106:AI106" si="18">AH10+AH18+AH26+AH34+AH42+AH50+AH58+AH66+AH74+AH82+AH90+AH98</f>
        <v>22841</v>
      </c>
      <c r="AI106" s="40">
        <f t="shared" si="18"/>
        <v>118866</v>
      </c>
      <c r="AJ106" s="182">
        <f t="shared" si="4"/>
        <v>0.19215755556677266</v>
      </c>
      <c r="AK106" s="182"/>
      <c r="AL106" s="40">
        <f t="shared" ref="AL106:AM106" si="19">AL10+AL18+AL26+AL34+AL42+AL50+AL58+AL66+AL74+AL82+AL90+AL98</f>
        <v>14887</v>
      </c>
      <c r="AM106" s="40">
        <f t="shared" si="19"/>
        <v>74355</v>
      </c>
      <c r="AN106" s="182">
        <f t="shared" si="6"/>
        <v>0.20021518391500234</v>
      </c>
      <c r="AO106" s="182"/>
      <c r="AP106" s="40">
        <f t="shared" ref="AP106:AQ106" si="20">AP10+AP18+AP26+AP34+AP42+AP50+AP58+AP66+AP74+AP82+AP90+AP98</f>
        <v>12592</v>
      </c>
      <c r="AQ106" s="40">
        <f t="shared" si="20"/>
        <v>61776</v>
      </c>
      <c r="AR106" s="183">
        <f t="shared" si="8"/>
        <v>0.20383320383320383</v>
      </c>
      <c r="AS106" s="40">
        <v>11403</v>
      </c>
      <c r="AT106" s="40">
        <v>53685</v>
      </c>
      <c r="AU106" s="183">
        <v>0.212405699916178</v>
      </c>
      <c r="AV106" s="40">
        <v>7810</v>
      </c>
      <c r="AW106" s="40">
        <v>32932</v>
      </c>
      <c r="AX106" s="183">
        <v>0.23715535041904501</v>
      </c>
      <c r="AZ106" s="156"/>
      <c r="BC106" s="156"/>
    </row>
    <row r="107" spans="28:55" s="157" customFormat="1">
      <c r="AB107" s="181"/>
      <c r="AC107" s="371" t="s">
        <v>51</v>
      </c>
      <c r="AD107" s="40">
        <v>30786</v>
      </c>
      <c r="AE107" s="40">
        <v>156694</v>
      </c>
      <c r="AF107" s="182">
        <f t="shared" si="2"/>
        <v>0.19647210486681047</v>
      </c>
      <c r="AG107" s="182"/>
      <c r="AH107" s="40">
        <f t="shared" ref="AH107:AI107" si="21">AH11+AH19+AH27+AH35+AH43+AH51+AH59+AH67+AH75+AH83+AH91+AH99</f>
        <v>28553</v>
      </c>
      <c r="AI107" s="40">
        <f t="shared" si="21"/>
        <v>162508</v>
      </c>
      <c r="AJ107" s="182">
        <f t="shared" si="4"/>
        <v>0.17570211928028159</v>
      </c>
      <c r="AK107" s="182"/>
      <c r="AL107" s="40">
        <f t="shared" ref="AL107:AM107" si="22">AL11+AL19+AL27+AL35+AL43+AL51+AL59+AL67+AL75+AL83+AL91+AL99</f>
        <v>16883</v>
      </c>
      <c r="AM107" s="40">
        <f t="shared" si="22"/>
        <v>93464</v>
      </c>
      <c r="AN107" s="182">
        <f t="shared" si="6"/>
        <v>0.18063639476161944</v>
      </c>
      <c r="AO107" s="182"/>
      <c r="AP107" s="40">
        <f t="shared" ref="AP107:AQ107" si="23">AP11+AP19+AP27+AP35+AP43+AP51+AP59+AP67+AP75+AP83+AP91+AP99</f>
        <v>16842</v>
      </c>
      <c r="AQ107" s="40">
        <f t="shared" si="23"/>
        <v>84418</v>
      </c>
      <c r="AR107" s="183">
        <f t="shared" si="8"/>
        <v>0.19950721410125802</v>
      </c>
      <c r="AS107" s="40">
        <v>17477</v>
      </c>
      <c r="AT107" s="40">
        <v>72297</v>
      </c>
      <c r="AU107" s="183">
        <v>0.241738937991895</v>
      </c>
      <c r="AV107" s="40">
        <v>11840</v>
      </c>
      <c r="AW107" s="40">
        <v>51971</v>
      </c>
      <c r="AX107" s="183">
        <v>0.227819360797368</v>
      </c>
      <c r="AZ107" s="156"/>
      <c r="BC107" s="156"/>
    </row>
    <row r="108" spans="28:55" s="157" customFormat="1">
      <c r="AB108" s="191"/>
      <c r="AC108" s="372"/>
      <c r="AD108" s="311">
        <v>70009</v>
      </c>
      <c r="AE108" s="311">
        <v>472164</v>
      </c>
      <c r="AF108" s="196">
        <f t="shared" si="2"/>
        <v>0.14827263408476715</v>
      </c>
      <c r="AG108" s="196"/>
      <c r="AH108" s="311">
        <v>64019</v>
      </c>
      <c r="AI108" s="311">
        <v>457344</v>
      </c>
      <c r="AJ108" s="196">
        <f t="shared" si="4"/>
        <v>0.13997997131262244</v>
      </c>
      <c r="AK108" s="196"/>
      <c r="AL108" s="311">
        <v>41503</v>
      </c>
      <c r="AM108" s="311">
        <v>284536</v>
      </c>
      <c r="AN108" s="196">
        <f t="shared" si="6"/>
        <v>0.14586203503247391</v>
      </c>
      <c r="AO108" s="196"/>
      <c r="AP108" s="311">
        <v>38521</v>
      </c>
      <c r="AQ108" s="311">
        <v>246770</v>
      </c>
      <c r="AR108" s="369">
        <f t="shared" si="8"/>
        <v>0.15610082262835839</v>
      </c>
      <c r="AS108" s="311">
        <v>37693</v>
      </c>
      <c r="AT108" s="311">
        <v>219885</v>
      </c>
      <c r="AU108" s="369">
        <v>0.17142142483570999</v>
      </c>
      <c r="AV108" s="311">
        <v>27356</v>
      </c>
      <c r="AW108" s="311">
        <v>165175</v>
      </c>
      <c r="AX108" s="369">
        <v>0.16561828363856501</v>
      </c>
      <c r="AZ108" s="156"/>
      <c r="BC108" s="156"/>
    </row>
    <row r="109" spans="28:55" s="157" customFormat="1">
      <c r="AQ109" s="158"/>
      <c r="AZ109" s="156"/>
      <c r="BC109" s="156"/>
    </row>
    <row r="110" spans="28:55" s="157" customFormat="1">
      <c r="AB110" s="194" t="s">
        <v>125</v>
      </c>
      <c r="AC110" s="194"/>
      <c r="AQ110" s="158"/>
      <c r="AZ110" s="156"/>
      <c r="BC110" s="156"/>
    </row>
    <row r="111" spans="28:55" s="157" customFormat="1">
      <c r="AQ111" s="158"/>
      <c r="AZ111" s="156"/>
      <c r="BC111" s="156"/>
    </row>
    <row r="112" spans="28:55" s="157" customFormat="1">
      <c r="AQ112" s="158"/>
      <c r="AZ112" s="156"/>
      <c r="BC112" s="156"/>
    </row>
    <row r="113" spans="43:55" s="157" customFormat="1">
      <c r="AQ113" s="158"/>
      <c r="AZ113" s="156"/>
      <c r="BC113" s="156"/>
    </row>
    <row r="114" spans="43:55" s="157" customFormat="1">
      <c r="AQ114" s="158"/>
      <c r="AZ114" s="156"/>
      <c r="BC114" s="156"/>
    </row>
    <row r="115" spans="43:55" s="157" customFormat="1">
      <c r="AQ115" s="158"/>
      <c r="AZ115" s="156"/>
      <c r="BC115" s="156"/>
    </row>
    <row r="116" spans="43:55" s="157" customFormat="1">
      <c r="AQ116" s="158"/>
      <c r="AZ116" s="156"/>
      <c r="BC116" s="156"/>
    </row>
    <row r="117" spans="43:55" s="157" customFormat="1">
      <c r="AQ117" s="158"/>
      <c r="AZ117" s="156"/>
      <c r="BC117" s="156"/>
    </row>
    <row r="118" spans="43:55" s="157" customFormat="1">
      <c r="AQ118" s="158"/>
      <c r="AZ118" s="156"/>
      <c r="BC118" s="156"/>
    </row>
    <row r="119" spans="43:55" s="157" customFormat="1">
      <c r="AQ119" s="158"/>
      <c r="AZ119" s="156"/>
      <c r="BC119" s="156"/>
    </row>
    <row r="120" spans="43:55" s="157" customFormat="1">
      <c r="AQ120" s="158"/>
      <c r="AZ120" s="156"/>
      <c r="BC120" s="156"/>
    </row>
    <row r="121" spans="43:55" s="157" customFormat="1">
      <c r="AQ121" s="158"/>
      <c r="AZ121" s="156"/>
      <c r="BC121" s="156"/>
    </row>
    <row r="122" spans="43:55" s="157" customFormat="1">
      <c r="AQ122" s="158"/>
      <c r="AZ122" s="156"/>
      <c r="BC122" s="156"/>
    </row>
    <row r="123" spans="43:55" s="157" customFormat="1">
      <c r="AQ123" s="158"/>
      <c r="AZ123" s="156"/>
      <c r="BC123" s="156"/>
    </row>
    <row r="124" spans="43:55" s="157" customFormat="1">
      <c r="AQ124" s="158"/>
      <c r="AZ124" s="156"/>
      <c r="BC124" s="156"/>
    </row>
    <row r="125" spans="43:55" s="157" customFormat="1">
      <c r="AQ125" s="158"/>
      <c r="AZ125" s="156"/>
      <c r="BC125" s="156"/>
    </row>
    <row r="126" spans="43:55" s="157" customFormat="1">
      <c r="AQ126" s="158"/>
      <c r="AZ126" s="156"/>
      <c r="BC126" s="156"/>
    </row>
    <row r="127" spans="43:55" s="157" customFormat="1">
      <c r="AQ127" s="158"/>
      <c r="AZ127" s="156"/>
      <c r="BC127" s="156"/>
    </row>
    <row r="128" spans="43:55" s="157" customFormat="1">
      <c r="AQ128" s="158"/>
      <c r="AZ128" s="156"/>
      <c r="BC128" s="156"/>
    </row>
    <row r="129" spans="43:55" s="157" customFormat="1">
      <c r="AQ129" s="158"/>
      <c r="AZ129" s="156"/>
      <c r="BC129" s="156"/>
    </row>
    <row r="130" spans="43:55" s="157" customFormat="1">
      <c r="AQ130" s="158"/>
      <c r="AZ130" s="156"/>
      <c r="BC130" s="156"/>
    </row>
    <row r="131" spans="43:55" s="157" customFormat="1">
      <c r="AQ131" s="158"/>
      <c r="AZ131" s="156"/>
      <c r="BC131" s="156"/>
    </row>
    <row r="132" spans="43:55" s="157" customFormat="1">
      <c r="AQ132" s="158"/>
      <c r="AZ132" s="156"/>
      <c r="BC132" s="156"/>
    </row>
    <row r="133" spans="43:55" s="157" customFormat="1">
      <c r="AQ133" s="158"/>
      <c r="AZ133" s="156"/>
      <c r="BC133" s="156"/>
    </row>
    <row r="134" spans="43:55" s="157" customFormat="1">
      <c r="AQ134" s="158"/>
      <c r="AZ134" s="156"/>
      <c r="BC134" s="156"/>
    </row>
    <row r="135" spans="43:55" s="157" customFormat="1">
      <c r="AQ135" s="158"/>
      <c r="AZ135" s="156"/>
      <c r="BC135" s="156"/>
    </row>
    <row r="136" spans="43:55" s="157" customFormat="1">
      <c r="AQ136" s="158"/>
      <c r="AZ136" s="156"/>
      <c r="BC136" s="156"/>
    </row>
    <row r="137" spans="43:55" s="157" customFormat="1">
      <c r="AQ137" s="158"/>
      <c r="AZ137" s="156"/>
      <c r="BC137" s="156"/>
    </row>
    <row r="138" spans="43:55" s="157" customFormat="1">
      <c r="AQ138" s="158"/>
      <c r="AZ138" s="156"/>
      <c r="BC138" s="156"/>
    </row>
    <row r="139" spans="43:55" s="157" customFormat="1">
      <c r="AQ139" s="158"/>
      <c r="AZ139" s="156"/>
      <c r="BC139" s="156"/>
    </row>
    <row r="140" spans="43:55" s="157" customFormat="1">
      <c r="AQ140" s="158"/>
      <c r="AZ140" s="156"/>
      <c r="BC140" s="156"/>
    </row>
    <row r="141" spans="43:55" s="157" customFormat="1">
      <c r="AQ141" s="158"/>
      <c r="AZ141" s="156"/>
      <c r="BC141" s="156"/>
    </row>
    <row r="142" spans="43:55" s="157" customFormat="1">
      <c r="AQ142" s="158"/>
      <c r="AZ142" s="156"/>
      <c r="BC142" s="156"/>
    </row>
    <row r="143" spans="43:55" s="157" customFormat="1">
      <c r="AQ143" s="158"/>
      <c r="AZ143" s="156"/>
      <c r="BC143" s="156"/>
    </row>
    <row r="144" spans="43:55" s="157" customFormat="1">
      <c r="AQ144" s="158"/>
      <c r="AZ144" s="156"/>
      <c r="BC144" s="156"/>
    </row>
    <row r="145" spans="43:55" s="157" customFormat="1">
      <c r="AQ145" s="158"/>
      <c r="AZ145" s="156"/>
      <c r="BC145" s="156"/>
    </row>
    <row r="146" spans="43:55" s="157" customFormat="1">
      <c r="AQ146" s="158"/>
      <c r="AZ146" s="156"/>
      <c r="BC146" s="156"/>
    </row>
    <row r="147" spans="43:55" s="157" customFormat="1">
      <c r="AQ147" s="158"/>
      <c r="AZ147" s="156"/>
      <c r="BC147" s="156"/>
    </row>
    <row r="148" spans="43:55" s="157" customFormat="1">
      <c r="AQ148" s="158"/>
      <c r="AZ148" s="156"/>
      <c r="BC148" s="156"/>
    </row>
    <row r="149" spans="43:55" s="157" customFormat="1">
      <c r="AQ149" s="158"/>
      <c r="AZ149" s="156"/>
      <c r="BC149" s="156"/>
    </row>
    <row r="150" spans="43:55" s="157" customFormat="1">
      <c r="AQ150" s="158"/>
      <c r="AZ150" s="156"/>
      <c r="BC150" s="156"/>
    </row>
    <row r="151" spans="43:55" s="157" customFormat="1">
      <c r="AQ151" s="158"/>
      <c r="AZ151" s="156"/>
      <c r="BC151" s="156"/>
    </row>
    <row r="152" spans="43:55" s="157" customFormat="1">
      <c r="AQ152" s="158"/>
      <c r="AZ152" s="156"/>
      <c r="BC152" s="156"/>
    </row>
    <row r="153" spans="43:55" s="157" customFormat="1">
      <c r="AQ153" s="158"/>
      <c r="AZ153" s="156"/>
      <c r="BC153" s="156"/>
    </row>
    <row r="154" spans="43:55" s="157" customFormat="1">
      <c r="AQ154" s="158"/>
      <c r="AZ154" s="156"/>
      <c r="BC154" s="156"/>
    </row>
    <row r="155" spans="43:55" s="157" customFormat="1">
      <c r="AQ155" s="158"/>
      <c r="AZ155" s="156"/>
      <c r="BC155" s="156"/>
    </row>
    <row r="156" spans="43:55" s="157" customFormat="1">
      <c r="AQ156" s="158"/>
      <c r="AZ156" s="156"/>
      <c r="BC156" s="156"/>
    </row>
    <row r="157" spans="43:55" s="157" customFormat="1">
      <c r="AQ157" s="158"/>
      <c r="AZ157" s="156"/>
      <c r="BC157" s="156"/>
    </row>
    <row r="158" spans="43:55" s="157" customFormat="1">
      <c r="AQ158" s="158"/>
      <c r="AZ158" s="156"/>
      <c r="BC158" s="156"/>
    </row>
    <row r="159" spans="43:55" s="157" customFormat="1">
      <c r="AQ159" s="158"/>
      <c r="AZ159" s="156"/>
      <c r="BC159" s="156"/>
    </row>
    <row r="160" spans="43:55" s="157" customFormat="1">
      <c r="AQ160" s="158"/>
      <c r="AZ160" s="156"/>
      <c r="BC160" s="156"/>
    </row>
    <row r="161" spans="1:58">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8"/>
      <c r="AR161" s="157"/>
      <c r="AS161" s="157"/>
      <c r="AT161" s="157"/>
      <c r="AU161" s="157"/>
      <c r="AV161" s="157"/>
      <c r="AW161" s="157"/>
      <c r="AX161" s="157"/>
      <c r="BF161" s="154"/>
    </row>
    <row r="162" spans="1:58">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8"/>
      <c r="AR162" s="157"/>
      <c r="AS162" s="157"/>
      <c r="AT162" s="157"/>
      <c r="AU162" s="157"/>
      <c r="AV162" s="157"/>
      <c r="AW162" s="157"/>
      <c r="AX162" s="157"/>
      <c r="BF162" s="154"/>
    </row>
    <row r="163" spans="1:58">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8"/>
      <c r="AR163" s="157"/>
      <c r="AS163" s="157"/>
      <c r="AT163" s="157"/>
      <c r="AU163" s="157"/>
      <c r="AV163" s="157"/>
      <c r="AW163" s="157"/>
      <c r="AX163" s="157"/>
      <c r="BF163" s="154"/>
    </row>
    <row r="164" spans="1:58">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8"/>
      <c r="AR164" s="157"/>
      <c r="AS164" s="157"/>
      <c r="AT164" s="157"/>
      <c r="AU164" s="157"/>
      <c r="AV164" s="157"/>
      <c r="AW164" s="157"/>
      <c r="AX164" s="157"/>
      <c r="BF164" s="154"/>
    </row>
    <row r="165" spans="1:58">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8"/>
      <c r="AR165" s="157"/>
      <c r="AS165" s="157"/>
      <c r="AT165" s="157"/>
      <c r="AU165" s="157"/>
      <c r="AV165" s="157"/>
      <c r="AW165" s="157"/>
      <c r="AX165" s="157"/>
      <c r="BF165" s="154"/>
    </row>
    <row r="166" spans="1:58">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8"/>
      <c r="AR166" s="157"/>
      <c r="AS166" s="157"/>
      <c r="AT166" s="157"/>
      <c r="AU166" s="157"/>
      <c r="AV166" s="157"/>
      <c r="AW166" s="157"/>
      <c r="AX166" s="157"/>
      <c r="BF166" s="154"/>
    </row>
    <row r="167" spans="1:58">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8"/>
      <c r="AR167" s="157"/>
      <c r="AS167" s="157"/>
      <c r="AT167" s="157"/>
      <c r="AU167" s="157"/>
      <c r="AV167" s="157"/>
      <c r="AW167" s="157"/>
      <c r="AX167" s="157"/>
      <c r="BF167" s="154"/>
    </row>
    <row r="168" spans="1:58">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8"/>
      <c r="AR168" s="157"/>
      <c r="AS168" s="157"/>
      <c r="AT168" s="157"/>
      <c r="AU168" s="157"/>
      <c r="AV168" s="157"/>
      <c r="AW168" s="157"/>
      <c r="AX168" s="157"/>
      <c r="BF168" s="154"/>
    </row>
    <row r="169" spans="1:58">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8"/>
      <c r="AR169" s="157"/>
      <c r="AS169" s="157"/>
      <c r="AT169" s="157"/>
      <c r="AU169" s="157"/>
      <c r="AV169" s="157"/>
      <c r="AW169" s="157"/>
      <c r="AX169" s="157"/>
      <c r="BF169" s="154"/>
    </row>
    <row r="170" spans="1:58">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8"/>
      <c r="AR170" s="157"/>
      <c r="AS170" s="157"/>
      <c r="AT170" s="157"/>
      <c r="AU170" s="157"/>
      <c r="AV170" s="157"/>
      <c r="AW170" s="157"/>
      <c r="AX170" s="157"/>
      <c r="BF170" s="154"/>
    </row>
    <row r="171" spans="1:58">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8"/>
      <c r="AR171" s="157"/>
      <c r="AS171" s="157"/>
      <c r="AT171" s="157"/>
      <c r="AU171" s="157"/>
      <c r="AV171" s="157"/>
      <c r="AW171" s="157"/>
      <c r="AX171" s="157"/>
      <c r="BF171" s="154"/>
    </row>
    <row r="172" spans="1:58">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8"/>
      <c r="AR172" s="157"/>
      <c r="AS172" s="157"/>
      <c r="AT172" s="157"/>
      <c r="AU172" s="157"/>
      <c r="AV172" s="157"/>
      <c r="AW172" s="157"/>
      <c r="AX172" s="157"/>
      <c r="BF172" s="154"/>
    </row>
    <row r="173" spans="1:58">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8"/>
      <c r="AR173" s="157"/>
      <c r="AS173" s="157"/>
      <c r="AT173" s="157"/>
      <c r="AU173" s="157"/>
      <c r="AV173" s="157"/>
      <c r="AW173" s="157"/>
      <c r="AX173" s="157"/>
      <c r="BF173" s="154"/>
    </row>
    <row r="174" spans="1:58">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8"/>
      <c r="AR174" s="157"/>
      <c r="AS174" s="157"/>
      <c r="AT174" s="157"/>
      <c r="AU174" s="157"/>
      <c r="AV174" s="157"/>
      <c r="AW174" s="157"/>
      <c r="AX174" s="157"/>
      <c r="BF174" s="154"/>
    </row>
    <row r="175" spans="1:58">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8"/>
      <c r="AR175" s="157"/>
      <c r="AS175" s="157"/>
      <c r="AT175" s="157"/>
      <c r="AU175" s="157"/>
      <c r="AV175" s="157"/>
      <c r="AW175" s="157"/>
      <c r="AX175" s="157"/>
      <c r="BF175" s="154"/>
    </row>
    <row r="176" spans="1:58">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8"/>
      <c r="AR176" s="157"/>
      <c r="AS176" s="157"/>
      <c r="AT176" s="157"/>
      <c r="AU176" s="157"/>
      <c r="AV176" s="157"/>
      <c r="AW176" s="157"/>
      <c r="AX176" s="157"/>
      <c r="BF176" s="154"/>
    </row>
    <row r="177" spans="1:58">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8"/>
      <c r="AR177" s="157"/>
      <c r="AS177" s="157"/>
      <c r="AT177" s="157"/>
      <c r="AU177" s="157"/>
      <c r="AV177" s="157"/>
      <c r="AW177" s="157"/>
      <c r="AX177" s="157"/>
      <c r="BF177" s="154"/>
    </row>
    <row r="178" spans="1:58">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8"/>
      <c r="AR178" s="157"/>
      <c r="AS178" s="157"/>
      <c r="AT178" s="157"/>
      <c r="AU178" s="157"/>
      <c r="AV178" s="157"/>
      <c r="AW178" s="157"/>
      <c r="AX178" s="157"/>
      <c r="BF178" s="154"/>
    </row>
    <row r="179" spans="1:58">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8"/>
      <c r="AR179" s="157"/>
      <c r="AS179" s="157"/>
      <c r="AT179" s="157"/>
      <c r="AU179" s="157"/>
      <c r="AV179" s="157"/>
      <c r="AW179" s="157"/>
      <c r="AX179" s="157"/>
      <c r="BF179" s="154"/>
    </row>
    <row r="180" spans="1:58">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8"/>
      <c r="AR180" s="157"/>
      <c r="AS180" s="157"/>
      <c r="AT180" s="157"/>
      <c r="AU180" s="157"/>
      <c r="AV180" s="157"/>
      <c r="AW180" s="157"/>
      <c r="AX180" s="157"/>
      <c r="BF180" s="154"/>
    </row>
    <row r="181" spans="1:58">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8"/>
      <c r="AR181" s="157"/>
      <c r="AS181" s="157"/>
      <c r="AT181" s="157"/>
      <c r="AU181" s="157"/>
      <c r="AV181" s="157"/>
      <c r="AW181" s="157"/>
      <c r="AX181" s="157"/>
      <c r="BF181" s="154"/>
    </row>
    <row r="182" spans="1:58">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8"/>
      <c r="AR182" s="157"/>
      <c r="AS182" s="157"/>
      <c r="AT182" s="157"/>
      <c r="AU182" s="157"/>
      <c r="AV182" s="157"/>
      <c r="AW182" s="157"/>
      <c r="AX182" s="157"/>
      <c r="BF182" s="154"/>
    </row>
    <row r="183" spans="1:58">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8"/>
      <c r="AR183" s="157"/>
      <c r="AS183" s="157"/>
      <c r="AT183" s="157"/>
      <c r="AU183" s="157"/>
      <c r="AV183" s="157"/>
      <c r="AW183" s="157"/>
      <c r="AX183" s="157"/>
      <c r="BF183" s="154"/>
    </row>
    <row r="184" spans="1:58">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8"/>
      <c r="AR184" s="157"/>
      <c r="AS184" s="157"/>
      <c r="AT184" s="157"/>
      <c r="AU184" s="157"/>
      <c r="AV184" s="157"/>
      <c r="AW184" s="157"/>
      <c r="AX184" s="157"/>
      <c r="BF184" s="154"/>
    </row>
    <row r="185" spans="1:58">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8"/>
      <c r="AR185" s="157"/>
      <c r="AS185" s="157"/>
      <c r="AT185" s="157"/>
      <c r="AU185" s="157"/>
      <c r="AV185" s="157"/>
      <c r="AW185" s="157"/>
      <c r="AX185" s="157"/>
      <c r="BF185" s="154"/>
    </row>
    <row r="186" spans="1:58">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8"/>
      <c r="AR186" s="157"/>
      <c r="AS186" s="157"/>
      <c r="AT186" s="157"/>
      <c r="AU186" s="157"/>
      <c r="AV186" s="157"/>
      <c r="AW186" s="157"/>
      <c r="AX186" s="157"/>
      <c r="BF186" s="154"/>
    </row>
    <row r="187" spans="1:58">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8"/>
      <c r="AR187" s="157"/>
      <c r="AS187" s="157"/>
      <c r="AT187" s="157"/>
      <c r="AU187" s="157"/>
      <c r="AV187" s="157"/>
      <c r="AW187" s="157"/>
      <c r="AX187" s="157"/>
      <c r="BF187" s="154"/>
    </row>
    <row r="188" spans="1:58">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8"/>
      <c r="AR188" s="157"/>
      <c r="AS188" s="157"/>
      <c r="AT188" s="157"/>
      <c r="AU188" s="157"/>
      <c r="AV188" s="157"/>
      <c r="AW188" s="157"/>
      <c r="AX188" s="157"/>
      <c r="BF188" s="154"/>
    </row>
    <row r="189" spans="1:58">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8"/>
      <c r="AR189" s="157"/>
      <c r="AS189" s="157"/>
      <c r="AT189" s="157"/>
      <c r="AU189" s="157"/>
      <c r="AV189" s="157"/>
      <c r="AW189" s="157"/>
      <c r="AX189" s="157"/>
      <c r="BF189" s="154"/>
    </row>
    <row r="190" spans="1:58">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8"/>
      <c r="AR190" s="157"/>
      <c r="AS190" s="157"/>
      <c r="AT190" s="157"/>
      <c r="AU190" s="157"/>
      <c r="AV190" s="157"/>
      <c r="AW190" s="157"/>
      <c r="AX190" s="157"/>
      <c r="BF190" s="154"/>
    </row>
    <row r="191" spans="1:58">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8"/>
      <c r="AR191" s="157"/>
      <c r="AS191" s="157"/>
      <c r="AT191" s="157"/>
      <c r="AU191" s="157"/>
      <c r="AV191" s="157"/>
      <c r="AW191" s="157"/>
      <c r="AX191" s="157"/>
      <c r="BF191" s="154"/>
    </row>
    <row r="192" spans="1:58">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8"/>
      <c r="AR192" s="157"/>
      <c r="AS192" s="157"/>
      <c r="AT192" s="157"/>
      <c r="AU192" s="157"/>
      <c r="AV192" s="157"/>
      <c r="AW192" s="157"/>
      <c r="AX192" s="157"/>
      <c r="BF192" s="154"/>
    </row>
    <row r="193" spans="1:58">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8"/>
      <c r="AR193" s="157"/>
      <c r="AS193" s="157"/>
      <c r="AT193" s="157"/>
      <c r="AU193" s="157"/>
      <c r="AV193" s="157"/>
      <c r="AW193" s="157"/>
      <c r="AX193" s="157"/>
      <c r="BF193" s="154"/>
    </row>
    <row r="194" spans="1:58">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8"/>
      <c r="AR194" s="157"/>
      <c r="AS194" s="157"/>
      <c r="AT194" s="157"/>
      <c r="AU194" s="157"/>
      <c r="AV194" s="157"/>
      <c r="AW194" s="157"/>
      <c r="AX194" s="157"/>
      <c r="BF194" s="154"/>
    </row>
    <row r="195" spans="1:58">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8"/>
      <c r="AR195" s="157"/>
      <c r="AS195" s="157"/>
      <c r="AT195" s="157"/>
      <c r="AU195" s="157"/>
      <c r="AV195" s="157"/>
      <c r="AW195" s="157"/>
      <c r="AX195" s="157"/>
      <c r="BF195" s="154"/>
    </row>
    <row r="196" spans="1:58">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8"/>
      <c r="AR196" s="157"/>
      <c r="AS196" s="157"/>
      <c r="AT196" s="157"/>
      <c r="AU196" s="157"/>
      <c r="AV196" s="157"/>
      <c r="AW196" s="157"/>
      <c r="AX196" s="157"/>
      <c r="BF196" s="154"/>
    </row>
    <row r="197" spans="1:58">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8"/>
      <c r="AR197" s="157"/>
      <c r="AS197" s="157"/>
      <c r="AT197" s="157"/>
      <c r="AU197" s="157"/>
      <c r="AV197" s="157"/>
      <c r="AW197" s="157"/>
      <c r="AX197" s="157"/>
      <c r="BF197" s="154"/>
    </row>
    <row r="198" spans="1:58">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8"/>
      <c r="AR198" s="157"/>
      <c r="AS198" s="157"/>
      <c r="AT198" s="157"/>
      <c r="AU198" s="157"/>
      <c r="AV198" s="157"/>
      <c r="AW198" s="157"/>
      <c r="AX198" s="157"/>
      <c r="BF198" s="154"/>
    </row>
    <row r="199" spans="1:58">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8"/>
      <c r="AR199" s="157"/>
      <c r="AS199" s="157"/>
      <c r="AT199" s="157"/>
      <c r="AU199" s="157"/>
      <c r="AV199" s="157"/>
      <c r="AW199" s="157"/>
      <c r="AX199" s="157"/>
      <c r="BF199" s="154"/>
    </row>
    <row r="200" spans="1:58">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8"/>
      <c r="AR200" s="157"/>
      <c r="AS200" s="157"/>
      <c r="AT200" s="157"/>
      <c r="AU200" s="157"/>
      <c r="AV200" s="157"/>
      <c r="AW200" s="157"/>
      <c r="AX200" s="157"/>
      <c r="BF200" s="154"/>
    </row>
    <row r="201" spans="1:58">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8"/>
      <c r="AR201" s="157"/>
      <c r="AS201" s="157"/>
      <c r="AT201" s="157"/>
      <c r="AU201" s="157"/>
      <c r="AV201" s="157"/>
      <c r="AW201" s="157"/>
      <c r="AX201" s="157"/>
      <c r="BF201" s="154"/>
    </row>
    <row r="202" spans="1:58">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8"/>
      <c r="AR202" s="157"/>
      <c r="AS202" s="157"/>
      <c r="AT202" s="157"/>
      <c r="AU202" s="157"/>
      <c r="AV202" s="157"/>
      <c r="AW202" s="157"/>
      <c r="AX202" s="157"/>
      <c r="BF202" s="154"/>
    </row>
    <row r="203" spans="1:58">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8"/>
      <c r="AR203" s="157"/>
      <c r="AS203" s="157"/>
      <c r="AT203" s="157"/>
      <c r="AU203" s="157"/>
      <c r="AV203" s="157"/>
      <c r="AW203" s="157"/>
      <c r="AX203" s="157"/>
      <c r="BF203" s="154"/>
    </row>
    <row r="204" spans="1:58">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8"/>
      <c r="AR204" s="157"/>
      <c r="AS204" s="157"/>
      <c r="AT204" s="157"/>
      <c r="AU204" s="157"/>
      <c r="AV204" s="157"/>
      <c r="AW204" s="157"/>
      <c r="AX204" s="157"/>
      <c r="BF204" s="154"/>
    </row>
    <row r="205" spans="1:58">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8"/>
      <c r="AR205" s="157"/>
      <c r="AS205" s="157"/>
      <c r="AT205" s="157"/>
      <c r="AU205" s="157"/>
      <c r="AV205" s="157"/>
      <c r="AW205" s="157"/>
      <c r="AX205" s="157"/>
      <c r="BF205" s="154"/>
    </row>
    <row r="206" spans="1:58">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8"/>
      <c r="AR206" s="157"/>
      <c r="AS206" s="157"/>
      <c r="AT206" s="157"/>
      <c r="AU206" s="157"/>
      <c r="AV206" s="157"/>
      <c r="AW206" s="157"/>
      <c r="AX206" s="157"/>
      <c r="BF206" s="154"/>
    </row>
    <row r="207" spans="1:58">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8"/>
      <c r="AR207" s="157"/>
      <c r="AS207" s="157"/>
      <c r="AT207" s="157"/>
      <c r="AU207" s="157"/>
      <c r="AV207" s="157"/>
      <c r="AW207" s="157"/>
      <c r="AX207" s="157"/>
      <c r="BF207" s="154"/>
    </row>
    <row r="208" spans="1:58">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8"/>
      <c r="AR208" s="157"/>
      <c r="AS208" s="157"/>
      <c r="AT208" s="157"/>
      <c r="AU208" s="157"/>
      <c r="AV208" s="157"/>
      <c r="AW208" s="157"/>
      <c r="AX208" s="157"/>
      <c r="BF208" s="154"/>
    </row>
    <row r="209" spans="1:58">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8"/>
      <c r="AR209" s="157"/>
      <c r="AS209" s="157"/>
      <c r="AT209" s="157"/>
      <c r="AU209" s="157"/>
      <c r="AV209" s="157"/>
      <c r="AW209" s="157"/>
      <c r="AX209" s="157"/>
      <c r="BF209" s="154"/>
    </row>
    <row r="210" spans="1:58">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8"/>
      <c r="AR210" s="157"/>
      <c r="AS210" s="157"/>
      <c r="AT210" s="157"/>
      <c r="AU210" s="157"/>
      <c r="AV210" s="157"/>
      <c r="AW210" s="157"/>
      <c r="AX210" s="157"/>
      <c r="BF210" s="154"/>
    </row>
    <row r="211" spans="1:58">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8"/>
      <c r="AR211" s="157"/>
      <c r="AS211" s="157"/>
      <c r="AT211" s="157"/>
      <c r="AU211" s="157"/>
      <c r="AV211" s="157"/>
      <c r="AW211" s="157"/>
      <c r="AX211" s="157"/>
      <c r="BF211" s="154"/>
    </row>
    <row r="212" spans="1:58">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8"/>
      <c r="AR212" s="157"/>
      <c r="AS212" s="157"/>
      <c r="AT212" s="157"/>
      <c r="AU212" s="157"/>
      <c r="AV212" s="157"/>
      <c r="AW212" s="157"/>
      <c r="AX212" s="157"/>
      <c r="BF212" s="154"/>
    </row>
    <row r="213" spans="1:58">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8"/>
      <c r="AR213" s="157"/>
      <c r="AS213" s="157"/>
      <c r="AT213" s="157"/>
      <c r="AU213" s="157"/>
      <c r="AV213" s="157"/>
      <c r="AW213" s="157"/>
      <c r="AX213" s="157"/>
      <c r="BF213" s="154"/>
    </row>
    <row r="214" spans="1:58">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8"/>
      <c r="AR214" s="157"/>
      <c r="AS214" s="157"/>
      <c r="AT214" s="157"/>
      <c r="AU214" s="157"/>
      <c r="AV214" s="157"/>
      <c r="AW214" s="157"/>
      <c r="AX214" s="157"/>
      <c r="BF214" s="154"/>
    </row>
    <row r="215" spans="1:58">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8"/>
      <c r="AR215" s="157"/>
      <c r="AS215" s="157"/>
      <c r="AT215" s="157"/>
      <c r="AU215" s="157"/>
      <c r="AV215" s="157"/>
      <c r="AW215" s="157"/>
      <c r="AX215" s="157"/>
      <c r="BF215" s="154"/>
    </row>
    <row r="216" spans="1:58">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8"/>
      <c r="AR216" s="157"/>
      <c r="AS216" s="157"/>
      <c r="AT216" s="157"/>
      <c r="AU216" s="157"/>
      <c r="AV216" s="157"/>
      <c r="AW216" s="157"/>
      <c r="AX216" s="157"/>
      <c r="BF216" s="154"/>
    </row>
    <row r="217" spans="1:58">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8"/>
      <c r="AR217" s="157"/>
      <c r="AS217" s="157"/>
      <c r="AT217" s="157"/>
      <c r="AU217" s="157"/>
      <c r="AV217" s="157"/>
      <c r="AW217" s="157"/>
      <c r="AX217" s="157"/>
      <c r="BF217" s="154"/>
    </row>
    <row r="218" spans="1:58">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8"/>
      <c r="AR218" s="157"/>
      <c r="AS218" s="157"/>
      <c r="AT218" s="157"/>
      <c r="AU218" s="157"/>
      <c r="AV218" s="157"/>
      <c r="AW218" s="157"/>
      <c r="AX218" s="157"/>
      <c r="BF218" s="154"/>
    </row>
    <row r="219" spans="1:58">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8"/>
      <c r="AR219" s="157"/>
      <c r="AS219" s="157"/>
      <c r="AT219" s="157"/>
      <c r="AU219" s="157"/>
      <c r="AV219" s="157"/>
      <c r="AW219" s="157"/>
      <c r="AX219" s="157"/>
      <c r="BF219" s="154"/>
    </row>
    <row r="220" spans="1:58">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8"/>
      <c r="AR220" s="157"/>
      <c r="AS220" s="157"/>
      <c r="AT220" s="157"/>
      <c r="AU220" s="157"/>
      <c r="AV220" s="157"/>
      <c r="AW220" s="157"/>
      <c r="AX220" s="157"/>
      <c r="BF220" s="154"/>
    </row>
    <row r="221" spans="1:58">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8"/>
      <c r="AR221" s="157"/>
      <c r="AS221" s="157"/>
      <c r="AT221" s="157"/>
      <c r="AU221" s="157"/>
      <c r="AV221" s="157"/>
      <c r="AW221" s="157"/>
      <c r="AX221" s="157"/>
      <c r="BF221" s="154"/>
    </row>
    <row r="222" spans="1:58">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8"/>
      <c r="AR222" s="157"/>
      <c r="AS222" s="157"/>
      <c r="AT222" s="157"/>
      <c r="AU222" s="157"/>
      <c r="AV222" s="157"/>
      <c r="AW222" s="157"/>
      <c r="AX222" s="157"/>
      <c r="BF222" s="154"/>
    </row>
    <row r="223" spans="1:58">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8"/>
      <c r="AR223" s="157"/>
      <c r="AS223" s="157"/>
      <c r="AT223" s="157"/>
      <c r="AU223" s="157"/>
      <c r="AV223" s="157"/>
      <c r="AW223" s="157"/>
      <c r="AX223" s="157"/>
      <c r="BF223" s="154"/>
    </row>
    <row r="224" spans="1:58">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8"/>
      <c r="AR224" s="157"/>
      <c r="AS224" s="157"/>
      <c r="AT224" s="157"/>
      <c r="AU224" s="157"/>
      <c r="AV224" s="157"/>
      <c r="AW224" s="157"/>
      <c r="AX224" s="157"/>
      <c r="BF224" s="154"/>
    </row>
    <row r="225" spans="1:58">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8"/>
      <c r="AR225" s="157"/>
      <c r="AS225" s="157"/>
      <c r="AT225" s="157"/>
      <c r="AU225" s="157"/>
      <c r="AV225" s="157"/>
      <c r="AW225" s="157"/>
      <c r="AX225" s="157"/>
      <c r="BF225" s="154"/>
    </row>
    <row r="226" spans="1:58">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8"/>
      <c r="AR226" s="157"/>
      <c r="AS226" s="157"/>
      <c r="AT226" s="157"/>
      <c r="AU226" s="157"/>
      <c r="AV226" s="157"/>
      <c r="AW226" s="157"/>
      <c r="AX226" s="157"/>
      <c r="BF226" s="154"/>
    </row>
    <row r="227" spans="1:58">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8"/>
      <c r="AR227" s="157"/>
      <c r="AS227" s="157"/>
      <c r="AT227" s="157"/>
      <c r="AU227" s="157"/>
      <c r="AV227" s="157"/>
      <c r="AW227" s="157"/>
      <c r="AX227" s="157"/>
      <c r="BF227" s="154"/>
    </row>
    <row r="228" spans="1:58">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8"/>
      <c r="AR228" s="157"/>
      <c r="AS228" s="157"/>
      <c r="AT228" s="157"/>
      <c r="AU228" s="157"/>
      <c r="AV228" s="157"/>
      <c r="AW228" s="157"/>
      <c r="AX228" s="157"/>
      <c r="BF228" s="154"/>
    </row>
    <row r="229" spans="1:58">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8"/>
      <c r="AR229" s="157"/>
      <c r="AS229" s="157"/>
      <c r="AT229" s="157"/>
      <c r="AU229" s="157"/>
      <c r="AV229" s="157"/>
      <c r="AW229" s="157"/>
      <c r="AX229" s="157"/>
      <c r="BF229" s="154"/>
    </row>
    <row r="230" spans="1:58">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8"/>
      <c r="AR230" s="157"/>
      <c r="AS230" s="157"/>
      <c r="AT230" s="157"/>
      <c r="AU230" s="157"/>
      <c r="AV230" s="157"/>
      <c r="AW230" s="157"/>
      <c r="AX230" s="157"/>
      <c r="BF230" s="154"/>
    </row>
    <row r="231" spans="1:58">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8"/>
      <c r="AR231" s="157"/>
      <c r="AS231" s="157"/>
      <c r="AT231" s="157"/>
      <c r="AU231" s="157"/>
      <c r="AV231" s="157"/>
      <c r="AW231" s="157"/>
      <c r="AX231" s="157"/>
      <c r="BF231" s="154"/>
    </row>
    <row r="232" spans="1:58">
      <c r="AA232" s="157"/>
      <c r="AB232" s="157"/>
      <c r="AC232" s="157"/>
      <c r="AD232" s="157"/>
      <c r="AE232" s="157"/>
      <c r="AF232" s="157"/>
      <c r="AG232" s="157"/>
      <c r="AH232" s="157"/>
      <c r="AI232" s="157"/>
      <c r="AJ232" s="157"/>
      <c r="AK232" s="157"/>
      <c r="AL232" s="157"/>
      <c r="AM232" s="157"/>
      <c r="AN232" s="157"/>
      <c r="AO232" s="157"/>
      <c r="AP232" s="157"/>
      <c r="AQ232" s="158"/>
      <c r="AR232" s="157"/>
      <c r="AS232" s="157"/>
      <c r="AT232" s="157"/>
      <c r="AU232" s="157"/>
      <c r="AV232" s="157"/>
      <c r="AW232" s="157"/>
      <c r="AX232" s="157"/>
      <c r="BF232" s="154"/>
    </row>
    <row r="233" spans="1:58">
      <c r="AA233" s="157"/>
      <c r="AB233" s="157"/>
      <c r="AC233" s="157"/>
      <c r="AD233" s="157"/>
      <c r="AE233" s="157"/>
      <c r="AF233" s="157"/>
      <c r="AG233" s="157"/>
      <c r="AH233" s="157"/>
      <c r="AI233" s="157"/>
      <c r="AJ233" s="157"/>
      <c r="AK233" s="157"/>
      <c r="AL233" s="157"/>
      <c r="AM233" s="157"/>
      <c r="AN233" s="157"/>
      <c r="AO233" s="157"/>
      <c r="AP233" s="157"/>
      <c r="AQ233" s="158"/>
      <c r="AR233" s="157"/>
      <c r="AS233" s="157"/>
      <c r="AT233" s="157"/>
      <c r="AU233" s="157"/>
      <c r="AV233" s="157"/>
      <c r="AW233" s="157"/>
      <c r="AX233" s="157"/>
      <c r="BF233" s="154"/>
    </row>
    <row r="234" spans="1:58">
      <c r="AA234" s="157"/>
      <c r="AB234" s="157"/>
      <c r="AC234" s="157"/>
      <c r="AD234" s="157"/>
      <c r="AE234" s="157"/>
      <c r="AF234" s="157"/>
      <c r="AG234" s="157"/>
      <c r="AH234" s="157"/>
      <c r="AI234" s="157"/>
      <c r="AJ234" s="157"/>
      <c r="AK234" s="157"/>
      <c r="AL234" s="157"/>
      <c r="AM234" s="157"/>
      <c r="AN234" s="157"/>
      <c r="AO234" s="157"/>
      <c r="AP234" s="157"/>
      <c r="AQ234" s="158"/>
      <c r="AR234" s="157"/>
      <c r="AS234" s="157"/>
      <c r="AT234" s="157"/>
      <c r="AU234" s="157"/>
      <c r="AV234" s="157"/>
      <c r="AW234" s="157"/>
      <c r="AX234" s="157"/>
      <c r="BF234" s="154"/>
    </row>
    <row r="235" spans="1:58">
      <c r="AB235" s="157"/>
      <c r="AC235" s="157"/>
      <c r="AD235" s="157"/>
      <c r="AE235" s="157"/>
      <c r="AF235" s="157"/>
      <c r="AG235" s="157"/>
      <c r="AH235" s="157"/>
      <c r="AI235" s="157"/>
      <c r="AJ235" s="157"/>
      <c r="AK235" s="157"/>
      <c r="AL235" s="157"/>
      <c r="AM235" s="157"/>
      <c r="AN235" s="157"/>
      <c r="AO235" s="157"/>
      <c r="AP235" s="157"/>
      <c r="AQ235" s="158"/>
      <c r="AR235" s="157"/>
      <c r="AT235" s="154"/>
      <c r="AW235" s="154"/>
      <c r="BF235" s="154"/>
    </row>
    <row r="236" spans="1:58">
      <c r="AB236" s="157"/>
      <c r="AC236" s="157"/>
      <c r="AD236" s="157"/>
      <c r="AE236" s="157"/>
      <c r="AF236" s="157"/>
      <c r="AG236" s="157"/>
      <c r="AH236" s="157"/>
      <c r="AI236" s="157"/>
      <c r="AJ236" s="157"/>
      <c r="AK236" s="157"/>
      <c r="AL236" s="157"/>
      <c r="AM236" s="157"/>
      <c r="AN236" s="157"/>
      <c r="AO236" s="157"/>
      <c r="AP236" s="157"/>
      <c r="AQ236" s="158"/>
      <c r="AR236" s="157"/>
      <c r="AT236" s="154"/>
      <c r="AW236" s="154"/>
      <c r="BF236" s="154"/>
    </row>
    <row r="237" spans="1:58">
      <c r="AB237" s="157"/>
      <c r="AC237" s="157"/>
      <c r="AD237" s="157"/>
      <c r="AE237" s="157"/>
      <c r="AF237" s="157"/>
      <c r="AG237" s="157"/>
      <c r="AH237" s="157"/>
      <c r="AI237" s="157"/>
      <c r="AJ237" s="157"/>
      <c r="AK237" s="157"/>
      <c r="AL237" s="157"/>
      <c r="AM237" s="157"/>
      <c r="AN237" s="157"/>
      <c r="AO237" s="157"/>
      <c r="AP237" s="157"/>
      <c r="AQ237" s="158"/>
      <c r="AR237" s="157"/>
      <c r="AT237" s="154"/>
      <c r="AW237" s="154"/>
      <c r="BF237" s="154"/>
    </row>
    <row r="238" spans="1:58">
      <c r="AB238" s="157"/>
      <c r="AC238" s="157"/>
      <c r="AD238" s="157"/>
      <c r="AE238" s="157"/>
      <c r="AF238" s="157"/>
      <c r="AG238" s="157"/>
      <c r="AH238" s="157"/>
      <c r="AI238" s="157"/>
      <c r="AJ238" s="157"/>
      <c r="AK238" s="157"/>
      <c r="AL238" s="157"/>
      <c r="AM238" s="157"/>
      <c r="AN238" s="157"/>
      <c r="AO238" s="157"/>
      <c r="AP238" s="157"/>
      <c r="AQ238" s="158"/>
      <c r="AR238" s="157"/>
      <c r="AT238" s="154"/>
      <c r="AW238" s="154"/>
      <c r="BF238" s="154"/>
    </row>
    <row r="239" spans="1:58">
      <c r="AB239" s="157"/>
      <c r="AC239" s="157"/>
      <c r="AD239" s="157"/>
      <c r="AE239" s="157"/>
      <c r="AF239" s="157"/>
      <c r="AG239" s="157"/>
      <c r="AH239" s="157"/>
      <c r="AI239" s="157"/>
      <c r="AJ239" s="157"/>
      <c r="AK239" s="157"/>
      <c r="AL239" s="157"/>
      <c r="AM239" s="157"/>
      <c r="AN239" s="157"/>
      <c r="AO239" s="157"/>
      <c r="AP239" s="157"/>
      <c r="AQ239" s="158"/>
      <c r="AR239" s="157"/>
      <c r="AT239" s="154"/>
      <c r="AW239" s="154"/>
      <c r="BF239" s="154"/>
    </row>
    <row r="240" spans="1:58">
      <c r="AB240" s="157"/>
      <c r="AC240" s="157"/>
      <c r="AD240" s="157"/>
      <c r="AE240" s="157"/>
      <c r="AF240" s="157"/>
      <c r="AG240" s="157"/>
      <c r="AH240" s="157"/>
      <c r="AI240" s="157"/>
      <c r="AJ240" s="157"/>
      <c r="AK240" s="157"/>
      <c r="AL240" s="157"/>
      <c r="AM240" s="157"/>
      <c r="AN240" s="157"/>
      <c r="AO240" s="157"/>
      <c r="AP240" s="157"/>
      <c r="AQ240" s="158"/>
      <c r="AR240" s="157"/>
      <c r="AT240" s="154"/>
      <c r="AW240" s="154"/>
      <c r="BF240" s="154"/>
    </row>
    <row r="241" spans="43:58">
      <c r="AQ241" s="155"/>
      <c r="AT241" s="154"/>
      <c r="AW241" s="154"/>
      <c r="BF241" s="154"/>
    </row>
    <row r="242" spans="43:58">
      <c r="AQ242" s="155"/>
      <c r="AT242" s="154"/>
      <c r="AW242" s="154"/>
      <c r="BF242" s="154"/>
    </row>
    <row r="243" spans="43:58">
      <c r="AQ243" s="155"/>
      <c r="AT243" s="154"/>
      <c r="AW243" s="154"/>
      <c r="BF243" s="154"/>
    </row>
    <row r="244" spans="43:58">
      <c r="AQ244" s="155"/>
      <c r="AT244" s="154"/>
      <c r="AW244" s="154"/>
      <c r="BF244" s="154"/>
    </row>
    <row r="245" spans="43:58">
      <c r="AQ245" s="155"/>
      <c r="AT245" s="154"/>
      <c r="AW245" s="154"/>
      <c r="BF245" s="154"/>
    </row>
    <row r="246" spans="43:58">
      <c r="AQ246" s="155"/>
      <c r="AT246" s="154"/>
      <c r="AW246" s="154"/>
      <c r="BF246" s="154"/>
    </row>
    <row r="247" spans="43:58">
      <c r="AQ247" s="155"/>
      <c r="AT247" s="154"/>
      <c r="AW247" s="154"/>
      <c r="BF247" s="154"/>
    </row>
    <row r="248" spans="43:58">
      <c r="AQ248" s="155"/>
      <c r="AT248" s="154"/>
      <c r="AW248" s="154"/>
      <c r="BF248" s="154"/>
    </row>
    <row r="249" spans="43:58">
      <c r="AQ249" s="155"/>
      <c r="AT249" s="154"/>
      <c r="AW249" s="154"/>
      <c r="BF249" s="154"/>
    </row>
    <row r="250" spans="43:58">
      <c r="AQ250" s="155"/>
      <c r="AT250" s="154"/>
      <c r="AW250" s="154"/>
      <c r="BF250" s="154"/>
    </row>
    <row r="251" spans="43:58">
      <c r="AQ251" s="155"/>
      <c r="AT251" s="154"/>
      <c r="AW251" s="154"/>
      <c r="BF251" s="154"/>
    </row>
    <row r="252" spans="43:58">
      <c r="AQ252" s="155"/>
      <c r="AT252" s="154"/>
      <c r="AW252" s="154"/>
      <c r="BF252" s="154"/>
    </row>
    <row r="253" spans="43:58">
      <c r="AQ253" s="155"/>
      <c r="AT253" s="154"/>
      <c r="AW253" s="154"/>
      <c r="BF253" s="154"/>
    </row>
    <row r="254" spans="43:58">
      <c r="AQ254" s="155"/>
      <c r="AT254" s="154"/>
      <c r="AW254" s="154"/>
      <c r="BF254" s="154"/>
    </row>
    <row r="255" spans="43:58">
      <c r="AQ255" s="155"/>
      <c r="AT255" s="154"/>
      <c r="AW255" s="154"/>
      <c r="BF255" s="154"/>
    </row>
    <row r="256" spans="43:58">
      <c r="AQ256" s="155"/>
      <c r="AT256" s="154"/>
      <c r="AW256" s="154"/>
      <c r="BF256" s="154"/>
    </row>
    <row r="257" spans="43:58">
      <c r="AQ257" s="155"/>
      <c r="AT257" s="154"/>
      <c r="AW257" s="154"/>
      <c r="BF257" s="154"/>
    </row>
    <row r="258" spans="43:58">
      <c r="AQ258" s="155"/>
      <c r="AT258" s="154"/>
      <c r="AW258" s="154"/>
      <c r="BF258" s="154"/>
    </row>
    <row r="259" spans="43:58">
      <c r="AQ259" s="155"/>
      <c r="AT259" s="154"/>
      <c r="AW259" s="154"/>
      <c r="BF259" s="154"/>
    </row>
    <row r="260" spans="43:58">
      <c r="AQ260" s="155"/>
      <c r="AT260" s="154"/>
      <c r="AW260" s="154"/>
      <c r="BF260" s="154"/>
    </row>
    <row r="261" spans="43:58">
      <c r="AQ261" s="155"/>
      <c r="AT261" s="154"/>
      <c r="AW261" s="154"/>
      <c r="BF261" s="154"/>
    </row>
    <row r="262" spans="43:58">
      <c r="AQ262" s="155"/>
      <c r="AT262" s="154"/>
      <c r="AW262" s="154"/>
      <c r="BF262" s="154"/>
    </row>
    <row r="263" spans="43:58">
      <c r="AQ263" s="155"/>
      <c r="AT263" s="154"/>
      <c r="AW263" s="154"/>
      <c r="BF263" s="154"/>
    </row>
    <row r="264" spans="43:58">
      <c r="AQ264" s="155"/>
      <c r="AT264" s="154"/>
      <c r="AW264" s="154"/>
      <c r="BF264" s="154"/>
    </row>
    <row r="265" spans="43:58">
      <c r="AQ265" s="155"/>
      <c r="AT265" s="154"/>
      <c r="AW265" s="154"/>
      <c r="BF265" s="154"/>
    </row>
    <row r="266" spans="43:58">
      <c r="AQ266" s="155"/>
      <c r="AT266" s="154"/>
      <c r="AW266" s="154"/>
      <c r="BF266" s="154"/>
    </row>
    <row r="267" spans="43:58">
      <c r="AQ267" s="155"/>
      <c r="AT267" s="154"/>
      <c r="AW267" s="154"/>
      <c r="BF267" s="154"/>
    </row>
    <row r="268" spans="43:58">
      <c r="AQ268" s="155"/>
      <c r="AT268" s="154"/>
      <c r="AW268" s="154"/>
      <c r="BF268" s="154"/>
    </row>
    <row r="269" spans="43:58">
      <c r="AQ269" s="155"/>
      <c r="AT269" s="154"/>
      <c r="AW269" s="154"/>
      <c r="BF269" s="154"/>
    </row>
    <row r="270" spans="43:58">
      <c r="AQ270" s="155"/>
      <c r="AT270" s="154"/>
      <c r="AW270" s="154"/>
      <c r="BF270" s="154"/>
    </row>
    <row r="271" spans="43:58">
      <c r="AQ271" s="155"/>
      <c r="AT271" s="154"/>
      <c r="AW271" s="154"/>
      <c r="BF271" s="154"/>
    </row>
    <row r="272" spans="43:58">
      <c r="AQ272" s="155"/>
      <c r="AT272" s="154"/>
      <c r="AW272" s="154"/>
      <c r="BF272" s="154"/>
    </row>
    <row r="273" spans="43:58">
      <c r="AQ273" s="155"/>
      <c r="AT273" s="154"/>
      <c r="AW273" s="154"/>
      <c r="BF273" s="154"/>
    </row>
    <row r="274" spans="43:58">
      <c r="AQ274" s="155"/>
      <c r="AT274" s="154"/>
      <c r="AW274" s="154"/>
      <c r="BF274" s="154"/>
    </row>
    <row r="275" spans="43:58">
      <c r="AQ275" s="155"/>
      <c r="AT275" s="154"/>
      <c r="AW275" s="154"/>
      <c r="BF275" s="154"/>
    </row>
    <row r="276" spans="43:58">
      <c r="AQ276" s="155"/>
      <c r="AT276" s="154"/>
      <c r="AW276" s="154"/>
      <c r="BF276" s="154"/>
    </row>
    <row r="277" spans="43:58">
      <c r="AQ277" s="155"/>
      <c r="AT277" s="154"/>
      <c r="AW277" s="154"/>
      <c r="BF277" s="154"/>
    </row>
    <row r="278" spans="43:58">
      <c r="AQ278" s="155"/>
      <c r="AT278" s="154"/>
      <c r="AW278" s="154"/>
      <c r="BF278" s="154"/>
    </row>
    <row r="279" spans="43:58">
      <c r="AQ279" s="155"/>
      <c r="AT279" s="154"/>
      <c r="AW279" s="154"/>
      <c r="BF279" s="154"/>
    </row>
    <row r="280" spans="43:58">
      <c r="AQ280" s="155"/>
      <c r="AT280" s="154"/>
      <c r="AW280" s="154"/>
      <c r="BF280" s="154"/>
    </row>
    <row r="281" spans="43:58">
      <c r="AQ281" s="155"/>
      <c r="AT281" s="154"/>
      <c r="AW281" s="154"/>
      <c r="BF281" s="154"/>
    </row>
    <row r="282" spans="43:58">
      <c r="AQ282" s="155"/>
      <c r="AT282" s="154"/>
      <c r="AW282" s="154"/>
      <c r="BF282" s="154"/>
    </row>
    <row r="283" spans="43:58">
      <c r="AQ283" s="155"/>
      <c r="AT283" s="154"/>
      <c r="AW283" s="154"/>
      <c r="BF283" s="154"/>
    </row>
    <row r="284" spans="43:58">
      <c r="AQ284" s="155"/>
      <c r="AT284" s="154"/>
      <c r="AW284" s="154"/>
      <c r="BF284" s="154"/>
    </row>
    <row r="285" spans="43:58">
      <c r="AQ285" s="155"/>
      <c r="AT285" s="154"/>
      <c r="AW285" s="154"/>
      <c r="BF285" s="154"/>
    </row>
    <row r="286" spans="43:58">
      <c r="AQ286" s="155"/>
      <c r="AT286" s="154"/>
      <c r="AW286" s="154"/>
      <c r="BF286" s="154"/>
    </row>
    <row r="287" spans="43:58">
      <c r="AQ287" s="155"/>
      <c r="AT287" s="154"/>
      <c r="AW287" s="154"/>
      <c r="BF287" s="154"/>
    </row>
    <row r="288" spans="43:58">
      <c r="AQ288" s="155"/>
      <c r="AT288" s="154"/>
      <c r="AW288" s="154"/>
      <c r="BF288" s="154"/>
    </row>
    <row r="289" spans="43:58">
      <c r="AQ289" s="155"/>
      <c r="AT289" s="154"/>
      <c r="AW289" s="154"/>
      <c r="BF289" s="154"/>
    </row>
    <row r="290" spans="43:58">
      <c r="AQ290" s="155"/>
      <c r="AT290" s="154"/>
      <c r="AW290" s="154"/>
      <c r="BF290" s="154"/>
    </row>
    <row r="291" spans="43:58">
      <c r="AQ291" s="155"/>
      <c r="AT291" s="154"/>
      <c r="AW291" s="154"/>
      <c r="BF291" s="154"/>
    </row>
    <row r="292" spans="43:58">
      <c r="AQ292" s="155"/>
      <c r="AT292" s="154"/>
      <c r="AW292" s="154"/>
      <c r="BF292" s="154"/>
    </row>
    <row r="293" spans="43:58">
      <c r="AQ293" s="155"/>
    </row>
    <row r="294" spans="43:58">
      <c r="AQ294" s="155"/>
    </row>
    <row r="295" spans="43:58">
      <c r="AQ295" s="155"/>
    </row>
    <row r="296" spans="43:58">
      <c r="AQ296" s="155"/>
    </row>
    <row r="297" spans="43:58">
      <c r="AQ297" s="155"/>
    </row>
    <row r="298" spans="43:58">
      <c r="AQ298" s="155"/>
    </row>
  </sheetData>
  <mergeCells count="15">
    <mergeCell ref="AS4:AU4"/>
    <mergeCell ref="R4:U4"/>
    <mergeCell ref="AV4:AX4"/>
    <mergeCell ref="A4:A5"/>
    <mergeCell ref="AB4:AB5"/>
    <mergeCell ref="AC4:AC5"/>
    <mergeCell ref="AD4:AF4"/>
    <mergeCell ref="AH4:AJ4"/>
    <mergeCell ref="V4:Y4"/>
    <mergeCell ref="AL4:AN4"/>
    <mergeCell ref="AP4:AR4"/>
    <mergeCell ref="B4:E4"/>
    <mergeCell ref="F4:I4"/>
    <mergeCell ref="J4:M4"/>
    <mergeCell ref="N4:Q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GPS 2018 - Safety priority</vt:lpstr>
      <vt:lpstr>Road deaths</vt:lpstr>
      <vt:lpstr>Serious road injuries</vt:lpstr>
      <vt:lpstr>Hospitalisations</vt:lpstr>
      <vt:lpstr>Contributing factors</vt:lpstr>
      <vt:lpstr>Pedestrican &amp; cyclist injuries</vt:lpstr>
      <vt:lpstr>Road policing</vt:lpstr>
    </vt:vector>
  </TitlesOfParts>
  <Company>Ministry of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Emilee Walby</dc:creator>
  <cp:keywords>125934591</cp:keywords>
  <cp:lastModifiedBy>Vienna Yang</cp:lastModifiedBy>
  <cp:lastPrinted>2021-12-15T20:07:33Z</cp:lastPrinted>
  <dcterms:created xsi:type="dcterms:W3CDTF">2019-12-06T00:54:42Z</dcterms:created>
  <dcterms:modified xsi:type="dcterms:W3CDTF">2022-05-17T02:55:00Z</dcterms:modified>
</cp:coreProperties>
</file>